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K:\SDrive\Tribal\#FOAs\GO FY2017 Deployment FOA (DE-FOA-0001660)\Deployment FOA 2017 (DE-FOA-0001660)\#Documents for Posting\"/>
    </mc:Choice>
  </mc:AlternateContent>
  <bookViews>
    <workbookView xWindow="0" yWindow="0" windowWidth="15360" windowHeight="8145" tabRatio="837"/>
  </bookViews>
  <sheets>
    <sheet name="Metrics" sheetId="18" r:id="rId1"/>
    <sheet name="Metrics Backend Data" sheetId="19" state="hidden" r:id="rId2"/>
  </sheets>
  <definedNames>
    <definedName name="_xlnm.Print_Area" localSheetId="0">Metrics!$A$1:$L$84</definedName>
  </definedNames>
  <calcPr calcId="152511"/>
</workbook>
</file>

<file path=xl/calcChain.xml><?xml version="1.0" encoding="utf-8"?>
<calcChain xmlns="http://schemas.openxmlformats.org/spreadsheetml/2006/main">
  <c r="J59" i="18" l="1"/>
  <c r="K60" i="18"/>
  <c r="J60" i="18"/>
  <c r="K59" i="18"/>
  <c r="K58" i="18"/>
  <c r="J58" i="18"/>
</calcChain>
</file>

<file path=xl/sharedStrings.xml><?xml version="1.0" encoding="utf-8"?>
<sst xmlns="http://schemas.openxmlformats.org/spreadsheetml/2006/main" count="263" uniqueCount="209">
  <si>
    <t>Yes</t>
  </si>
  <si>
    <t>No</t>
  </si>
  <si>
    <t>For Energy Efficiency Upgrades</t>
  </si>
  <si>
    <t xml:space="preserve">Environmental Impacts </t>
  </si>
  <si>
    <t>Both</t>
  </si>
  <si>
    <t>Neither</t>
  </si>
  <si>
    <t>years</t>
  </si>
  <si>
    <t>$/watt - Dollars per watt</t>
  </si>
  <si>
    <r>
      <t>What</t>
    </r>
    <r>
      <rPr>
        <b/>
        <sz val="11"/>
        <color theme="1"/>
        <rFont val="Calibri"/>
        <family val="2"/>
        <scheme val="minor"/>
      </rPr>
      <t xml:space="preserve"> types of technologies </t>
    </r>
    <r>
      <rPr>
        <sz val="11"/>
        <color theme="1"/>
        <rFont val="Calibri"/>
        <family val="2"/>
        <scheme val="minor"/>
      </rPr>
      <t>are being installed?</t>
    </r>
  </si>
  <si>
    <r>
      <t xml:space="preserve">How many </t>
    </r>
    <r>
      <rPr>
        <b/>
        <sz val="11"/>
        <color theme="1"/>
        <rFont val="Calibri"/>
        <family val="2"/>
        <scheme val="minor"/>
      </rPr>
      <t xml:space="preserve">total square feet </t>
    </r>
    <r>
      <rPr>
        <sz val="11"/>
        <color theme="1"/>
        <rFont val="Calibri"/>
        <family val="2"/>
        <scheme val="minor"/>
      </rPr>
      <t>will the project affect?</t>
    </r>
  </si>
  <si>
    <t>kW - Kilowatts</t>
  </si>
  <si>
    <r>
      <t xml:space="preserve">What is the </t>
    </r>
    <r>
      <rPr>
        <b/>
        <sz val="11"/>
        <color theme="1"/>
        <rFont val="Calibri"/>
        <family val="2"/>
        <scheme val="minor"/>
      </rPr>
      <t>installed cost per watt?</t>
    </r>
  </si>
  <si>
    <r>
      <t xml:space="preserve">What is the </t>
    </r>
    <r>
      <rPr>
        <b/>
        <sz val="11"/>
        <color theme="1"/>
        <rFont val="Calibri"/>
        <family val="2"/>
        <scheme val="minor"/>
      </rPr>
      <t xml:space="preserve">payback period </t>
    </r>
    <r>
      <rPr>
        <sz val="11"/>
        <color theme="1"/>
        <rFont val="Calibri"/>
        <family val="2"/>
        <scheme val="minor"/>
      </rPr>
      <t>(years)?</t>
    </r>
  </si>
  <si>
    <t>RE Technology list</t>
  </si>
  <si>
    <t>EE Technology List</t>
  </si>
  <si>
    <t>Select one or more</t>
  </si>
  <si>
    <t>Select one</t>
  </si>
  <si>
    <t>Electricity Reliability Questions</t>
  </si>
  <si>
    <t>Electricity Reliability List</t>
  </si>
  <si>
    <t>Momentary &lt;5 min</t>
  </si>
  <si>
    <t>Sustainted &gt;5 min</t>
  </si>
  <si>
    <t># per year</t>
  </si>
  <si>
    <r>
      <rPr>
        <b/>
        <sz val="11"/>
        <color theme="1"/>
        <rFont val="Calibri"/>
        <family val="2"/>
        <scheme val="minor"/>
      </rPr>
      <t xml:space="preserve">What types of electricity outages </t>
    </r>
    <r>
      <rPr>
        <sz val="11"/>
        <color theme="1"/>
        <rFont val="Calibri"/>
        <family val="2"/>
        <scheme val="minor"/>
      </rPr>
      <t>does your community experience?</t>
    </r>
  </si>
  <si>
    <r>
      <rPr>
        <b/>
        <sz val="11"/>
        <color theme="1"/>
        <rFont val="Calibri"/>
        <family val="2"/>
        <scheme val="minor"/>
      </rPr>
      <t xml:space="preserve">What is most frequent type </t>
    </r>
    <r>
      <rPr>
        <sz val="11"/>
        <color theme="1"/>
        <rFont val="Calibri"/>
        <family val="2"/>
        <scheme val="minor"/>
      </rPr>
      <t>of electricity outages?</t>
    </r>
  </si>
  <si>
    <r>
      <rPr>
        <b/>
        <sz val="11"/>
        <color theme="1"/>
        <rFont val="Calibri"/>
        <family val="2"/>
        <scheme val="minor"/>
      </rPr>
      <t xml:space="preserve">How many electricity outages </t>
    </r>
    <r>
      <rPr>
        <sz val="11"/>
        <color theme="1"/>
        <rFont val="Calibri"/>
        <family val="2"/>
        <scheme val="minor"/>
      </rPr>
      <t>does your community experience each year?</t>
    </r>
  </si>
  <si>
    <r>
      <rPr>
        <b/>
        <sz val="11"/>
        <color theme="1"/>
        <rFont val="Calibri"/>
        <family val="2"/>
        <scheme val="minor"/>
      </rPr>
      <t xml:space="preserve">What are the causes </t>
    </r>
    <r>
      <rPr>
        <sz val="11"/>
        <color theme="1"/>
        <rFont val="Calibri"/>
        <family val="2"/>
        <scheme val="minor"/>
      </rPr>
      <t>of these outages?</t>
    </r>
  </si>
  <si>
    <r>
      <rPr>
        <b/>
        <sz val="11"/>
        <color theme="1"/>
        <rFont val="Calibri"/>
        <family val="2"/>
        <scheme val="minor"/>
      </rPr>
      <t>How many tribal members</t>
    </r>
    <r>
      <rPr>
        <sz val="11"/>
        <color theme="1"/>
        <rFont val="Calibri"/>
        <family val="2"/>
        <scheme val="minor"/>
      </rPr>
      <t xml:space="preserve"> are affected by these outages?</t>
    </r>
  </si>
  <si>
    <t>Outage caused list</t>
  </si>
  <si>
    <t>Overhead lines or equipment</t>
  </si>
  <si>
    <t>Underground lines or equipment</t>
  </si>
  <si>
    <t>Weather</t>
  </si>
  <si>
    <t>Wildlife</t>
  </si>
  <si>
    <t>Vegitation</t>
  </si>
  <si>
    <t>Human</t>
  </si>
  <si>
    <t>Vehicle</t>
  </si>
  <si>
    <t>Unknown</t>
  </si>
  <si>
    <t>Other</t>
  </si>
  <si>
    <t>Generation or supply to community</t>
  </si>
  <si>
    <t>Alaska</t>
  </si>
  <si>
    <t>Alabama</t>
  </si>
  <si>
    <t>Arizona</t>
  </si>
  <si>
    <t>California</t>
  </si>
  <si>
    <t>State list</t>
  </si>
  <si>
    <t xml:space="preserve">Arkansas </t>
  </si>
  <si>
    <t>Colorado</t>
  </si>
  <si>
    <t>D.C.</t>
  </si>
  <si>
    <t>Florida</t>
  </si>
  <si>
    <t>Georgia</t>
  </si>
  <si>
    <t>Hawaii</t>
  </si>
  <si>
    <t>Iowa</t>
  </si>
  <si>
    <t>Idaho</t>
  </si>
  <si>
    <t>Illinois</t>
  </si>
  <si>
    <t>Indiana</t>
  </si>
  <si>
    <t>Kansas</t>
  </si>
  <si>
    <t>Kentucky</t>
  </si>
  <si>
    <t>Louisiana</t>
  </si>
  <si>
    <t>Massachusetts</t>
  </si>
  <si>
    <t>Maryland</t>
  </si>
  <si>
    <t>Maine</t>
  </si>
  <si>
    <t>Michigan</t>
  </si>
  <si>
    <t>Minnesota</t>
  </si>
  <si>
    <t>Missouri</t>
  </si>
  <si>
    <t>Mississippi</t>
  </si>
  <si>
    <t>Montana</t>
  </si>
  <si>
    <t>North Carolina</t>
  </si>
  <si>
    <t>North Dakota</t>
  </si>
  <si>
    <t>Nebraska</t>
  </si>
  <si>
    <t>New Hampshire</t>
  </si>
  <si>
    <t>New Jersey</t>
  </si>
  <si>
    <t>New Mexico</t>
  </si>
  <si>
    <t>Nevada</t>
  </si>
  <si>
    <t>New York</t>
  </si>
  <si>
    <t>Ohio</t>
  </si>
  <si>
    <t>Oklahoma</t>
  </si>
  <si>
    <t>Oregon</t>
  </si>
  <si>
    <t>Pennsylvania</t>
  </si>
  <si>
    <t>Rhode Island</t>
  </si>
  <si>
    <t>South Carolina</t>
  </si>
  <si>
    <t>South Dakota</t>
  </si>
  <si>
    <t>Tennessee</t>
  </si>
  <si>
    <t>Texas</t>
  </si>
  <si>
    <t>Utah</t>
  </si>
  <si>
    <t>Virginia</t>
  </si>
  <si>
    <t>Vermont</t>
  </si>
  <si>
    <t>Washington</t>
  </si>
  <si>
    <t>Wisconsin</t>
  </si>
  <si>
    <t>Wyoming</t>
  </si>
  <si>
    <t>Connecticut</t>
  </si>
  <si>
    <t>Delaware</t>
  </si>
  <si>
    <t>West Virginia</t>
  </si>
  <si>
    <t>CO2</t>
  </si>
  <si>
    <t>Nox</t>
  </si>
  <si>
    <t>Sox</t>
  </si>
  <si>
    <t>Diesel Gen</t>
  </si>
  <si>
    <r>
      <t xml:space="preserve">What is the </t>
    </r>
    <r>
      <rPr>
        <b/>
        <sz val="11"/>
        <color theme="1"/>
        <rFont val="Calibri"/>
        <family val="2"/>
        <scheme val="minor"/>
      </rPr>
      <t xml:space="preserve">expected annual electricity offset </t>
    </r>
    <r>
      <rPr>
        <sz val="11"/>
        <color theme="1"/>
        <rFont val="Calibri"/>
        <family val="2"/>
        <scheme val="minor"/>
      </rPr>
      <t>from the project?</t>
    </r>
  </si>
  <si>
    <t>Diesel Generation</t>
  </si>
  <si>
    <t>Lifetime Emissions</t>
  </si>
  <si>
    <t>kWh/year - Kilowatt hours / year</t>
  </si>
  <si>
    <t>Annual Emissions</t>
  </si>
  <si>
    <t>Project Employment</t>
  </si>
  <si>
    <t>Project emissions reduction from state level EIA emissions factors</t>
  </si>
  <si>
    <t># of jobs</t>
  </si>
  <si>
    <t># of buildings</t>
  </si>
  <si>
    <t># of community members</t>
  </si>
  <si>
    <r>
      <rPr>
        <b/>
        <sz val="11"/>
        <color theme="1"/>
        <rFont val="Calibri"/>
        <family val="2"/>
        <scheme val="minor"/>
      </rPr>
      <t xml:space="preserve">How many community members </t>
    </r>
    <r>
      <rPr>
        <sz val="11"/>
        <color theme="1"/>
        <rFont val="Calibri"/>
        <family val="2"/>
        <scheme val="minor"/>
      </rPr>
      <t>will see reduced electricity bills?</t>
    </r>
  </si>
  <si>
    <t xml:space="preserve">Building Type </t>
  </si>
  <si>
    <t>Tribal Government</t>
  </si>
  <si>
    <t>Industrial</t>
  </si>
  <si>
    <t xml:space="preserve">Commercial </t>
  </si>
  <si>
    <t>Residential</t>
  </si>
  <si>
    <t>Community Building</t>
  </si>
  <si>
    <t>Notes</t>
  </si>
  <si>
    <t>All values in tons/kWh</t>
  </si>
  <si>
    <t>https://www.eia.gov/electricity/state/</t>
  </si>
  <si>
    <t>Value</t>
  </si>
  <si>
    <t>Input response below</t>
  </si>
  <si>
    <r>
      <t xml:space="preserve">What are the </t>
    </r>
    <r>
      <rPr>
        <b/>
        <sz val="11"/>
        <color theme="1"/>
        <rFont val="Calibri"/>
        <family val="2"/>
        <scheme val="minor"/>
      </rPr>
      <t>expected annual cost savings</t>
    </r>
    <r>
      <rPr>
        <sz val="11"/>
        <color theme="1"/>
        <rFont val="Calibri"/>
        <family val="2"/>
        <scheme val="minor"/>
      </rPr>
      <t>?</t>
    </r>
  </si>
  <si>
    <r>
      <t>What are the expected</t>
    </r>
    <r>
      <rPr>
        <b/>
        <sz val="11"/>
        <color theme="1"/>
        <rFont val="Calibri"/>
        <family val="2"/>
        <scheme val="minor"/>
      </rPr>
      <t xml:space="preserve"> annual cost savings</t>
    </r>
    <r>
      <rPr>
        <sz val="11"/>
        <color theme="1"/>
        <rFont val="Calibri"/>
        <family val="2"/>
        <scheme val="minor"/>
      </rPr>
      <t>?</t>
    </r>
  </si>
  <si>
    <t>$/year</t>
  </si>
  <si>
    <t>Community Impacts</t>
  </si>
  <si>
    <t>Enter your own response</t>
  </si>
  <si>
    <r>
      <t xml:space="preserve">Where will the </t>
    </r>
    <r>
      <rPr>
        <b/>
        <sz val="11"/>
        <color theme="1"/>
        <rFont val="Calibri"/>
        <family val="2"/>
        <scheme val="minor"/>
      </rPr>
      <t>savings from the energy project be used</t>
    </r>
    <r>
      <rPr>
        <sz val="11"/>
        <color theme="1"/>
        <rFont val="Calibri"/>
        <family val="2"/>
        <scheme val="minor"/>
      </rPr>
      <t>?</t>
    </r>
  </si>
  <si>
    <t>Don’t know</t>
  </si>
  <si>
    <t>No response</t>
  </si>
  <si>
    <t>Tribal Utility</t>
  </si>
  <si>
    <t>Future Energy Plans of Tribe or Organization</t>
  </si>
  <si>
    <r>
      <t>Do you have a</t>
    </r>
    <r>
      <rPr>
        <b/>
        <sz val="11"/>
        <color theme="1"/>
        <rFont val="Calibri"/>
        <family val="2"/>
        <scheme val="minor"/>
      </rPr>
      <t xml:space="preserve"> desire to work with other tribes on energy</t>
    </r>
    <r>
      <rPr>
        <sz val="11"/>
        <color theme="1"/>
        <rFont val="Calibri"/>
        <family val="2"/>
        <scheme val="minor"/>
      </rPr>
      <t xml:space="preserve"> related projects or issues? Please elaborate</t>
    </r>
  </si>
  <si>
    <t xml:space="preserve">Proposed Project Characteristics </t>
  </si>
  <si>
    <r>
      <rPr>
        <sz val="12"/>
        <color theme="0"/>
        <rFont val="Calibri"/>
        <family val="2"/>
        <scheme val="minor"/>
      </rPr>
      <t xml:space="preserve"> </t>
    </r>
    <r>
      <rPr>
        <b/>
        <sz val="12"/>
        <color theme="0"/>
        <rFont val="Calibri"/>
        <family val="2"/>
        <scheme val="minor"/>
      </rPr>
      <t>=&gt;</t>
    </r>
    <r>
      <rPr>
        <sz val="12"/>
        <color theme="0"/>
        <rFont val="Calibri"/>
        <family val="2"/>
        <scheme val="minor"/>
      </rPr>
      <t xml:space="preserve"> Please answer the questions below by entering or selecting values in the cells in</t>
    </r>
    <r>
      <rPr>
        <sz val="12"/>
        <color theme="5" tint="0.79998168889431442"/>
        <rFont val="Calibri"/>
        <family val="2"/>
        <scheme val="minor"/>
      </rPr>
      <t xml:space="preserve"> </t>
    </r>
    <r>
      <rPr>
        <sz val="12"/>
        <color theme="5" tint="0.39997558519241921"/>
        <rFont val="Calibri"/>
        <family val="2"/>
        <scheme val="minor"/>
      </rPr>
      <t>red</t>
    </r>
  </si>
  <si>
    <r>
      <t xml:space="preserve"> =&gt; </t>
    </r>
    <r>
      <rPr>
        <sz val="12"/>
        <color theme="0"/>
        <rFont val="Calibri"/>
        <family val="2"/>
        <scheme val="minor"/>
      </rPr>
      <t>Answering these questions will allow us to better measure the impact our program has in Indian country</t>
    </r>
  </si>
  <si>
    <r>
      <t xml:space="preserve"> =&gt; </t>
    </r>
    <r>
      <rPr>
        <sz val="12"/>
        <color theme="0"/>
        <rFont val="Calibri"/>
        <family val="2"/>
        <scheme val="minor"/>
      </rPr>
      <t>Try your best to answer questions relevant to your project</t>
    </r>
  </si>
  <si>
    <t>Instructions for answering questions below</t>
  </si>
  <si>
    <t># of tribal members</t>
  </si>
  <si>
    <r>
      <t xml:space="preserve">What </t>
    </r>
    <r>
      <rPr>
        <b/>
        <sz val="11"/>
        <color theme="1"/>
        <rFont val="Calibri"/>
        <family val="2"/>
        <scheme val="minor"/>
      </rPr>
      <t>type of buildings</t>
    </r>
    <r>
      <rPr>
        <sz val="11"/>
        <color theme="1"/>
        <rFont val="Calibri"/>
        <family val="2"/>
        <scheme val="minor"/>
      </rPr>
      <t xml:space="preserve"> are affected by the project?</t>
    </r>
  </si>
  <si>
    <r>
      <t>How</t>
    </r>
    <r>
      <rPr>
        <b/>
        <sz val="11"/>
        <color theme="1"/>
        <rFont val="Calibri"/>
        <family val="2"/>
        <scheme val="minor"/>
      </rPr>
      <t xml:space="preserve"> long is the expected service life of the project?</t>
    </r>
  </si>
  <si>
    <t>Tons of Emission</t>
  </si>
  <si>
    <r>
      <rPr>
        <b/>
        <sz val="12"/>
        <color theme="0"/>
        <rFont val="Calibri"/>
        <family val="2"/>
        <scheme val="minor"/>
      </rPr>
      <t xml:space="preserve"> =&gt;</t>
    </r>
    <r>
      <rPr>
        <sz val="12"/>
        <color theme="0"/>
        <rFont val="Calibri"/>
        <family val="2"/>
        <scheme val="minor"/>
      </rPr>
      <t xml:space="preserve"> Please enable macros in this excel sheet File =&gt; Options = &gt; Trust Center =&gt; Trust Center Settings =&gt; Macro settings</t>
    </r>
  </si>
  <si>
    <t>Building Envelop - Walls</t>
  </si>
  <si>
    <t>Building Envelop - Roofs</t>
  </si>
  <si>
    <t>Building Envelop - Foundation Slab</t>
  </si>
  <si>
    <t>Building Envelop - Ceiling</t>
  </si>
  <si>
    <t>Building Envelop - Windows</t>
  </si>
  <si>
    <t>Building Envelop - Doors</t>
  </si>
  <si>
    <t>Building Envelop - Insulation</t>
  </si>
  <si>
    <t>Efficient appliances</t>
  </si>
  <si>
    <t>Efficient heating systems - Furnaces</t>
  </si>
  <si>
    <t>Efficient heating systems - Boilers</t>
  </si>
  <si>
    <t>Efficient heating systems - Passive Solar</t>
  </si>
  <si>
    <t>Efficient Cooling Systems - AC</t>
  </si>
  <si>
    <t>Efficient Cooling Systems - Evap.</t>
  </si>
  <si>
    <t>Combined heat and power systems</t>
  </si>
  <si>
    <t>HE Building Electrical Equipment</t>
  </si>
  <si>
    <t>HE Office Equipment</t>
  </si>
  <si>
    <t>HE Lighting</t>
  </si>
  <si>
    <t>Photovoltaic (Solar Electric)</t>
  </si>
  <si>
    <t>Biomass (incl. Waste to Energy)</t>
  </si>
  <si>
    <t>Wind Power</t>
  </si>
  <si>
    <t xml:space="preserve">Biomass for HE stoves </t>
  </si>
  <si>
    <t>Ground source heat pumps</t>
  </si>
  <si>
    <t>Wind for heating</t>
  </si>
  <si>
    <t>Direct-use hydrothermal (geothermal)</t>
  </si>
  <si>
    <t xml:space="preserve">Renewable fueled CHP </t>
  </si>
  <si>
    <t>Other RE hybrid system for heating and cooling</t>
  </si>
  <si>
    <t>other RE hybrid system for electric power</t>
  </si>
  <si>
    <t>Incremental hydropower</t>
  </si>
  <si>
    <t>Biomass for boilers or furnaces</t>
  </si>
  <si>
    <t>Active solar thermal systems</t>
  </si>
  <si>
    <r>
      <t>What is the</t>
    </r>
    <r>
      <rPr>
        <b/>
        <sz val="11"/>
        <color theme="1"/>
        <rFont val="Calibri"/>
        <family val="2"/>
        <scheme val="minor"/>
      </rPr>
      <t xml:space="preserve"> expected annual generation</t>
    </r>
    <r>
      <rPr>
        <sz val="11"/>
        <color theme="1"/>
        <rFont val="Calibri"/>
        <family val="2"/>
        <scheme val="minor"/>
      </rPr>
      <t xml:space="preserve"> from the project?</t>
    </r>
  </si>
  <si>
    <r>
      <rPr>
        <b/>
        <sz val="11"/>
        <color theme="1"/>
        <rFont val="Calibri"/>
        <family val="2"/>
        <scheme val="minor"/>
      </rPr>
      <t xml:space="preserve">How many buildings in total </t>
    </r>
    <r>
      <rPr>
        <sz val="11"/>
        <color theme="1"/>
        <rFont val="Calibri"/>
        <family val="2"/>
        <scheme val="minor"/>
      </rPr>
      <t>are affected by the project(s)?</t>
    </r>
  </si>
  <si>
    <r>
      <t>What is</t>
    </r>
    <r>
      <rPr>
        <b/>
        <sz val="11"/>
        <color theme="1"/>
        <rFont val="Calibri"/>
        <family val="2"/>
        <scheme val="minor"/>
      </rPr>
      <t xml:space="preserve"> the nameplate installed capacity</t>
    </r>
    <r>
      <rPr>
        <sz val="11"/>
        <color theme="1"/>
        <rFont val="Calibri"/>
        <family val="2"/>
        <scheme val="minor"/>
      </rPr>
      <t xml:space="preserve"> of the project?</t>
    </r>
  </si>
  <si>
    <r>
      <t xml:space="preserve"> </t>
    </r>
    <r>
      <rPr>
        <b/>
        <sz val="12"/>
        <color theme="0"/>
        <rFont val="Calibri"/>
        <family val="2"/>
        <scheme val="minor"/>
      </rPr>
      <t>=&gt;</t>
    </r>
    <r>
      <rPr>
        <sz val="12"/>
        <color theme="0"/>
        <rFont val="Calibri"/>
        <family val="2"/>
        <scheme val="minor"/>
      </rPr>
      <t xml:space="preserve"> Some questions have drop down lists that allow you to select one option or more than one</t>
    </r>
  </si>
  <si>
    <t>ft^2 - Square feet</t>
  </si>
  <si>
    <t>Other comments</t>
  </si>
  <si>
    <r>
      <t xml:space="preserve">What </t>
    </r>
    <r>
      <rPr>
        <b/>
        <sz val="11"/>
        <color theme="1"/>
        <rFont val="Calibri"/>
        <family val="2"/>
        <scheme val="minor"/>
      </rPr>
      <t>state</t>
    </r>
    <r>
      <rPr>
        <sz val="11"/>
        <color theme="1"/>
        <rFont val="Calibri"/>
        <family val="2"/>
        <scheme val="minor"/>
      </rPr>
      <t xml:space="preserve"> is the project located? </t>
    </r>
  </si>
  <si>
    <r>
      <t>Carbon Dioxide</t>
    </r>
    <r>
      <rPr>
        <b/>
        <sz val="11"/>
        <color theme="1"/>
        <rFont val="Calibri"/>
        <family val="2"/>
        <scheme val="minor"/>
      </rPr>
      <t xml:space="preserve"> (CO</t>
    </r>
    <r>
      <rPr>
        <b/>
        <vertAlign val="sub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 xml:space="preserve">) </t>
    </r>
    <r>
      <rPr>
        <sz val="11"/>
        <color theme="1"/>
        <rFont val="Calibri"/>
        <family val="2"/>
        <scheme val="minor"/>
      </rPr>
      <t>Emissions</t>
    </r>
  </si>
  <si>
    <r>
      <t>Nitrogen Oxide</t>
    </r>
    <r>
      <rPr>
        <b/>
        <sz val="11"/>
        <color theme="1"/>
        <rFont val="Calibri"/>
        <family val="2"/>
        <scheme val="minor"/>
      </rPr>
      <t xml:space="preserve"> (NO</t>
    </r>
    <r>
      <rPr>
        <b/>
        <vertAlign val="subscript"/>
        <sz val="11"/>
        <color theme="1"/>
        <rFont val="Calibri"/>
        <family val="2"/>
        <scheme val="minor"/>
      </rPr>
      <t>X</t>
    </r>
    <r>
      <rPr>
        <b/>
        <sz val="11"/>
        <color theme="1"/>
        <rFont val="Calibri"/>
        <family val="2"/>
        <scheme val="minor"/>
      </rPr>
      <t xml:space="preserve">) </t>
    </r>
    <r>
      <rPr>
        <sz val="11"/>
        <color theme="1"/>
        <rFont val="Calibri"/>
        <family val="2"/>
        <scheme val="minor"/>
      </rPr>
      <t>Emissions</t>
    </r>
  </si>
  <si>
    <r>
      <t>Sulfur Oxide</t>
    </r>
    <r>
      <rPr>
        <b/>
        <sz val="11"/>
        <color theme="1"/>
        <rFont val="Calibri"/>
        <family val="2"/>
        <scheme val="minor"/>
      </rPr>
      <t xml:space="preserve"> (SO</t>
    </r>
    <r>
      <rPr>
        <b/>
        <vertAlign val="subscript"/>
        <sz val="11"/>
        <color theme="1"/>
        <rFont val="Calibri"/>
        <family val="2"/>
        <scheme val="minor"/>
      </rPr>
      <t>X</t>
    </r>
    <r>
      <rPr>
        <b/>
        <sz val="11"/>
        <color theme="1"/>
        <rFont val="Calibri"/>
        <family val="2"/>
        <scheme val="minor"/>
      </rPr>
      <t>)</t>
    </r>
    <r>
      <rPr>
        <sz val="11"/>
        <color theme="1"/>
        <rFont val="Calibri"/>
        <family val="2"/>
        <scheme val="minor"/>
      </rPr>
      <t xml:space="preserve"> Emissions</t>
    </r>
  </si>
  <si>
    <t>State level emissions factors from the electricity sector obtained from EIA (2014)</t>
  </si>
  <si>
    <t>Electricity Access</t>
  </si>
  <si>
    <t># of homes</t>
  </si>
  <si>
    <r>
      <t xml:space="preserve">Will this project </t>
    </r>
    <r>
      <rPr>
        <b/>
        <sz val="11"/>
        <color theme="1"/>
        <rFont val="Calibri"/>
        <family val="2"/>
        <scheme val="minor"/>
      </rPr>
      <t>bring electricity to these homes</t>
    </r>
    <r>
      <rPr>
        <sz val="11"/>
        <color theme="1"/>
        <rFont val="Calibri"/>
        <family val="2"/>
        <scheme val="minor"/>
      </rPr>
      <t>?</t>
    </r>
  </si>
  <si>
    <t>Select One</t>
  </si>
  <si>
    <t>Question</t>
  </si>
  <si>
    <r>
      <t>Will this project</t>
    </r>
    <r>
      <rPr>
        <b/>
        <sz val="11"/>
        <color theme="1"/>
        <rFont val="Calibri"/>
        <family val="2"/>
        <scheme val="minor"/>
      </rPr>
      <t xml:space="preserve"> offset diesel generation</t>
    </r>
    <r>
      <rPr>
        <sz val="11"/>
        <color theme="1"/>
        <rFont val="Calibri"/>
        <family val="2"/>
        <scheme val="minor"/>
      </rPr>
      <t>?</t>
    </r>
  </si>
  <si>
    <t># of people</t>
  </si>
  <si>
    <r>
      <t xml:space="preserve">Can you describe what the </t>
    </r>
    <r>
      <rPr>
        <b/>
        <sz val="11"/>
        <color theme="1"/>
        <rFont val="Calibri"/>
        <family val="2"/>
        <scheme val="minor"/>
      </rPr>
      <t xml:space="preserve">most significant barriers to bringing electricity </t>
    </r>
    <r>
      <rPr>
        <sz val="11"/>
        <color theme="1"/>
        <rFont val="Calibri"/>
        <family val="2"/>
        <scheme val="minor"/>
      </rPr>
      <t>to these homes are?</t>
    </r>
  </si>
  <si>
    <r>
      <t>Do you think paying for energy is a</t>
    </r>
    <r>
      <rPr>
        <b/>
        <sz val="11"/>
        <color theme="1"/>
        <rFont val="Calibri"/>
        <family val="2"/>
        <scheme val="minor"/>
      </rPr>
      <t xml:space="preserve"> significant financial burden for the majority of households</t>
    </r>
    <r>
      <rPr>
        <sz val="11"/>
        <color theme="1"/>
        <rFont val="Calibri"/>
        <family val="2"/>
        <scheme val="minor"/>
      </rPr>
      <t xml:space="preserve"> in your community? </t>
    </r>
  </si>
  <si>
    <r>
      <t xml:space="preserve">Does your tribe or </t>
    </r>
    <r>
      <rPr>
        <b/>
        <sz val="11"/>
        <color theme="1"/>
        <rFont val="Calibri"/>
        <family val="2"/>
        <scheme val="minor"/>
      </rPr>
      <t>tribal organization have programs to reduce the cost of energy</t>
    </r>
    <r>
      <rPr>
        <sz val="11"/>
        <color theme="1"/>
        <rFont val="Calibri"/>
        <family val="2"/>
        <scheme val="minor"/>
      </rPr>
      <t xml:space="preserve"> for individual tribal members? </t>
    </r>
  </si>
  <si>
    <r>
      <t>Do you have a</t>
    </r>
    <r>
      <rPr>
        <b/>
        <sz val="11"/>
        <color theme="1"/>
        <rFont val="Calibri"/>
        <family val="2"/>
        <scheme val="minor"/>
      </rPr>
      <t xml:space="preserve"> tribal utility</t>
    </r>
    <r>
      <rPr>
        <sz val="11"/>
        <color theme="1"/>
        <rFont val="Calibri"/>
        <family val="2"/>
        <scheme val="minor"/>
      </rPr>
      <t>?</t>
    </r>
  </si>
  <si>
    <t>For Renewable Energy Systems</t>
  </si>
  <si>
    <r>
      <t>What</t>
    </r>
    <r>
      <rPr>
        <b/>
        <sz val="11"/>
        <color theme="1"/>
        <rFont val="Calibri"/>
        <family val="2"/>
        <scheme val="minor"/>
      </rPr>
      <t xml:space="preserve"> type of technology </t>
    </r>
    <r>
      <rPr>
        <sz val="11"/>
        <color theme="1"/>
        <rFont val="Calibri"/>
        <family val="2"/>
        <scheme val="minor"/>
      </rPr>
      <t>are you installing for this project?</t>
    </r>
  </si>
  <si>
    <r>
      <t xml:space="preserve">Does your </t>
    </r>
    <r>
      <rPr>
        <b/>
        <sz val="11"/>
        <color theme="1"/>
        <rFont val="Calibri"/>
        <family val="2"/>
        <scheme val="minor"/>
      </rPr>
      <t>tribe or tribal organization have building codes</t>
    </r>
    <r>
      <rPr>
        <sz val="11"/>
        <color theme="1"/>
        <rFont val="Calibri"/>
        <family val="2"/>
        <scheme val="minor"/>
      </rPr>
      <t>? If yes, please describe in 1-2 sentences</t>
    </r>
  </si>
  <si>
    <r>
      <t>If other is selected in Question 19,</t>
    </r>
    <r>
      <rPr>
        <b/>
        <sz val="11"/>
        <color theme="1"/>
        <rFont val="Calibri"/>
        <family val="2"/>
        <scheme val="minor"/>
      </rPr>
      <t xml:space="preserve"> explain here</t>
    </r>
  </si>
  <si>
    <r>
      <t xml:space="preserve">Can you estimate how many </t>
    </r>
    <r>
      <rPr>
        <b/>
        <sz val="11"/>
        <color theme="1"/>
        <rFont val="Calibri"/>
        <family val="2"/>
        <scheme val="minor"/>
      </rPr>
      <t>homes</t>
    </r>
    <r>
      <rPr>
        <sz val="11"/>
        <color theme="1"/>
        <rFont val="Calibri"/>
        <family val="2"/>
        <scheme val="minor"/>
      </rPr>
      <t xml:space="preserve"> in your community</t>
    </r>
    <r>
      <rPr>
        <b/>
        <sz val="11"/>
        <color theme="1"/>
        <rFont val="Calibri"/>
        <family val="2"/>
        <scheme val="minor"/>
      </rPr>
      <t xml:space="preserve"> lack access to electricity</t>
    </r>
    <r>
      <rPr>
        <sz val="11"/>
        <color theme="1"/>
        <rFont val="Calibri"/>
        <family val="2"/>
        <scheme val="minor"/>
      </rPr>
      <t>?</t>
    </r>
  </si>
  <si>
    <r>
      <t xml:space="preserve">Can you estimate how many </t>
    </r>
    <r>
      <rPr>
        <b/>
        <sz val="11"/>
        <color theme="1"/>
        <rFont val="Calibri"/>
        <family val="2"/>
        <scheme val="minor"/>
      </rPr>
      <t>people</t>
    </r>
    <r>
      <rPr>
        <sz val="11"/>
        <color theme="1"/>
        <rFont val="Calibri"/>
        <family val="2"/>
        <scheme val="minor"/>
      </rPr>
      <t xml:space="preserve"> in your community</t>
    </r>
    <r>
      <rPr>
        <b/>
        <sz val="11"/>
        <color theme="1"/>
        <rFont val="Calibri"/>
        <family val="2"/>
        <scheme val="minor"/>
      </rPr>
      <t xml:space="preserve"> lack access to electricity</t>
    </r>
    <r>
      <rPr>
        <sz val="11"/>
        <color theme="1"/>
        <rFont val="Calibri"/>
        <family val="2"/>
        <scheme val="minor"/>
      </rPr>
      <t>?</t>
    </r>
  </si>
  <si>
    <r>
      <t xml:space="preserve">If you answered yes to the question 26, </t>
    </r>
    <r>
      <rPr>
        <b/>
        <sz val="11"/>
        <color theme="1"/>
        <rFont val="Calibri"/>
        <family val="2"/>
        <scheme val="minor"/>
      </rPr>
      <t>can you describe why paying for energy is a significant burden</t>
    </r>
    <r>
      <rPr>
        <sz val="11"/>
        <color theme="1"/>
        <rFont val="Calibri"/>
        <family val="2"/>
        <scheme val="minor"/>
      </rPr>
      <t>?</t>
    </r>
  </si>
  <si>
    <r>
      <t xml:space="preserve">Does your tribe or tribal organization </t>
    </r>
    <r>
      <rPr>
        <b/>
        <sz val="11"/>
        <color theme="1"/>
        <rFont val="Calibri"/>
        <family val="2"/>
        <scheme val="minor"/>
      </rPr>
      <t xml:space="preserve">utilize state or federal government programs that reduce the cost of energy </t>
    </r>
    <r>
      <rPr>
        <sz val="11"/>
        <color theme="1"/>
        <rFont val="Calibri"/>
        <family val="2"/>
        <scheme val="minor"/>
      </rPr>
      <t>for individual tribal members? (e.g., Power Cost Equalization (PCE), Low Income Home Energy Assistance Program (LIHEAP))</t>
    </r>
  </si>
  <si>
    <r>
      <t xml:space="preserve">How many </t>
    </r>
    <r>
      <rPr>
        <b/>
        <sz val="11"/>
        <color theme="1"/>
        <rFont val="Calibri"/>
        <family val="2"/>
        <scheme val="minor"/>
      </rPr>
      <t>people will receive training</t>
    </r>
    <r>
      <rPr>
        <sz val="11"/>
        <color theme="1"/>
        <rFont val="Calibri"/>
        <family val="2"/>
        <scheme val="minor"/>
      </rPr>
      <t xml:space="preserve"> from the proposed project?</t>
    </r>
  </si>
  <si>
    <r>
      <t>Does the proposed project</t>
    </r>
    <r>
      <rPr>
        <b/>
        <sz val="11"/>
        <color theme="1"/>
        <rFont val="Calibri"/>
        <family val="2"/>
        <scheme val="minor"/>
      </rPr>
      <t xml:space="preserve"> directly benefit individual community member </t>
    </r>
    <r>
      <rPr>
        <sz val="11"/>
        <color theme="1"/>
        <rFont val="Calibri"/>
        <family val="2"/>
        <scheme val="minor"/>
      </rPr>
      <t>households?</t>
    </r>
  </si>
  <si>
    <r>
      <t xml:space="preserve">Does your </t>
    </r>
    <r>
      <rPr>
        <b/>
        <sz val="11"/>
        <color theme="1"/>
        <rFont val="Calibri"/>
        <family val="2"/>
        <scheme val="minor"/>
      </rPr>
      <t xml:space="preserve">tribe or tribal organization have policies that promote clean energy </t>
    </r>
    <r>
      <rPr>
        <sz val="11"/>
        <color theme="1"/>
        <rFont val="Calibri"/>
        <family val="2"/>
        <scheme val="minor"/>
      </rPr>
      <t>(e.g., renewable energy, energy efficiency, climate change adaptation, sustainable development)? If yes, please describe in 1-3 sentences.</t>
    </r>
  </si>
  <si>
    <r>
      <t>If you answered no Question 37, are there</t>
    </r>
    <r>
      <rPr>
        <b/>
        <sz val="11"/>
        <color theme="1"/>
        <rFont val="Calibri"/>
        <family val="2"/>
        <scheme val="minor"/>
      </rPr>
      <t xml:space="preserve"> plans to create a tribal utility</t>
    </r>
    <r>
      <rPr>
        <sz val="11"/>
        <color theme="1"/>
        <rFont val="Calibri"/>
        <family val="2"/>
        <scheme val="minor"/>
      </rPr>
      <t>?</t>
    </r>
  </si>
  <si>
    <r>
      <t>How many</t>
    </r>
    <r>
      <rPr>
        <b/>
        <sz val="11"/>
        <color theme="1"/>
        <rFont val="Calibri"/>
        <family val="2"/>
        <scheme val="minor"/>
      </rPr>
      <t xml:space="preserve"> short term jobs (e.g., construction) </t>
    </r>
    <r>
      <rPr>
        <sz val="11"/>
        <color theme="1"/>
        <rFont val="Calibri"/>
        <family val="2"/>
        <scheme val="minor"/>
      </rPr>
      <t>will be created by the proposed project?</t>
    </r>
  </si>
  <si>
    <r>
      <t>Do you</t>
    </r>
    <r>
      <rPr>
        <b/>
        <sz val="11"/>
        <color theme="1"/>
        <rFont val="Calibri"/>
        <family val="2"/>
        <scheme val="minor"/>
      </rPr>
      <t xml:space="preserve"> plan to develop policies</t>
    </r>
    <r>
      <rPr>
        <sz val="11"/>
        <color theme="1"/>
        <rFont val="Calibri"/>
        <family val="2"/>
        <scheme val="minor"/>
      </rPr>
      <t xml:space="preserve"> that promote clean energy? Please elaborate</t>
    </r>
  </si>
  <si>
    <r>
      <t xml:space="preserve">Does your tribe have an </t>
    </r>
    <r>
      <rPr>
        <b/>
        <sz val="11"/>
        <color theme="1"/>
        <rFont val="Calibri"/>
        <family val="2"/>
        <scheme val="minor"/>
      </rPr>
      <t>energy office, energy department, or other energy focused instrumentality</t>
    </r>
    <r>
      <rPr>
        <sz val="11"/>
        <color theme="1"/>
        <rFont val="Calibri"/>
        <family val="2"/>
        <scheme val="minor"/>
      </rPr>
      <t>? If yes, please describe in 1-2 sentences</t>
    </r>
  </si>
  <si>
    <r>
      <t xml:space="preserve">What are </t>
    </r>
    <r>
      <rPr>
        <b/>
        <sz val="11"/>
        <color theme="1"/>
        <rFont val="Calibri"/>
        <family val="2"/>
        <scheme val="minor"/>
      </rPr>
      <t>skills or knowledge areas</t>
    </r>
    <r>
      <rPr>
        <sz val="11"/>
        <color theme="1"/>
        <rFont val="Calibri"/>
        <family val="2"/>
        <scheme val="minor"/>
      </rPr>
      <t xml:space="preserve"> that could be helpful for you or your tribe in future energy projects?</t>
    </r>
  </si>
  <si>
    <r>
      <rPr>
        <b/>
        <sz val="12"/>
        <color theme="0"/>
        <rFont val="Calibri"/>
        <family val="2"/>
        <scheme val="minor"/>
      </rPr>
      <t xml:space="preserve"> =&gt; </t>
    </r>
    <r>
      <rPr>
        <sz val="12"/>
        <color theme="0"/>
        <rFont val="Calibri"/>
        <family val="2"/>
        <scheme val="minor"/>
      </rPr>
      <t>If you want to clear one of your responses, click the cell and press delete</t>
    </r>
  </si>
  <si>
    <t>For both types of projects (Renewable Energy and Energy Efficiency)</t>
  </si>
  <si>
    <r>
      <t>How many</t>
    </r>
    <r>
      <rPr>
        <b/>
        <sz val="11"/>
        <color theme="1"/>
        <rFont val="Calibri"/>
        <family val="2"/>
        <scheme val="minor"/>
      </rPr>
      <t xml:space="preserve"> long term jobs (e.g., operations and maintenance) </t>
    </r>
    <r>
      <rPr>
        <sz val="11"/>
        <color theme="1"/>
        <rFont val="Calibri"/>
        <family val="2"/>
        <scheme val="minor"/>
      </rPr>
      <t>will be created by the proposed project?</t>
    </r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</si>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</sst>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color theme="5" tint="0.79998168889431442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5" tint="0.3999755851924192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vertAlign val="subscript"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1" tint="0.49998474074526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0" xfId="0" applyFont="1"/>
    <xf numFmtId="0" fontId="3" fillId="0" borderId="0" xfId="0" applyFont="1"/>
    <xf numFmtId="0" fontId="0" fillId="4" borderId="0" xfId="0" applyFill="1"/>
    <xf numFmtId="0" fontId="3" fillId="4" borderId="0" xfId="0" applyFont="1" applyFill="1" applyAlignment="1">
      <alignment horizontal="center"/>
    </xf>
    <xf numFmtId="0" fontId="1" fillId="4" borderId="0" xfId="0" applyFont="1" applyFill="1"/>
    <xf numFmtId="0" fontId="0" fillId="4" borderId="0" xfId="0" applyFill="1" applyBorder="1" applyAlignment="1">
      <alignment horizontal="center"/>
    </xf>
    <xf numFmtId="0" fontId="3" fillId="4" borderId="0" xfId="0" applyFont="1" applyFill="1" applyBorder="1"/>
    <xf numFmtId="0" fontId="0" fillId="4" borderId="0" xfId="0" applyFill="1" applyBorder="1"/>
    <xf numFmtId="0" fontId="1" fillId="6" borderId="0" xfId="0" applyFont="1" applyFill="1"/>
    <xf numFmtId="0" fontId="8" fillId="6" borderId="0" xfId="0" applyFont="1" applyFill="1"/>
    <xf numFmtId="0" fontId="9" fillId="6" borderId="0" xfId="0" applyFont="1" applyFill="1"/>
    <xf numFmtId="0" fontId="9" fillId="4" borderId="0" xfId="0" applyFont="1" applyFill="1"/>
    <xf numFmtId="0" fontId="8" fillId="4" borderId="0" xfId="0" applyFont="1" applyFill="1"/>
    <xf numFmtId="0" fontId="11" fillId="0" borderId="0" xfId="0" applyFont="1"/>
    <xf numFmtId="0" fontId="4" fillId="6" borderId="0" xfId="0" applyFont="1" applyFill="1"/>
    <xf numFmtId="0" fontId="0" fillId="4" borderId="0" xfId="0" applyFill="1" applyAlignment="1">
      <alignment horizontal="center" vertical="center"/>
    </xf>
    <xf numFmtId="0" fontId="6" fillId="4" borderId="0" xfId="0" applyFont="1" applyFill="1" applyAlignment="1">
      <alignment horizontal="center" vertical="center"/>
    </xf>
    <xf numFmtId="0" fontId="0" fillId="0" borderId="0" xfId="0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1" xfId="0" applyFill="1" applyBorder="1" applyAlignment="1">
      <alignment vertical="center"/>
    </xf>
    <xf numFmtId="0" fontId="3" fillId="4" borderId="0" xfId="0" applyFont="1" applyFill="1" applyAlignment="1">
      <alignment horizontal="center" vertical="center"/>
    </xf>
    <xf numFmtId="0" fontId="0" fillId="4" borderId="0" xfId="0" applyFill="1" applyBorder="1" applyAlignment="1">
      <alignment vertical="center"/>
    </xf>
    <xf numFmtId="0" fontId="3" fillId="4" borderId="0" xfId="0" applyFont="1" applyFill="1" applyBorder="1" applyAlignment="1">
      <alignment horizontal="center" vertical="center"/>
    </xf>
    <xf numFmtId="0" fontId="0" fillId="4" borderId="0" xfId="0" applyFill="1" applyAlignment="1">
      <alignment vertical="center"/>
    </xf>
    <xf numFmtId="0" fontId="0" fillId="4" borderId="0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0" fontId="5" fillId="4" borderId="0" xfId="0" applyFont="1" applyFill="1" applyAlignment="1">
      <alignment vertical="center"/>
    </xf>
    <xf numFmtId="0" fontId="1" fillId="4" borderId="0" xfId="0" applyFont="1" applyFill="1" applyAlignment="1">
      <alignment vertical="center"/>
    </xf>
    <xf numFmtId="0" fontId="0" fillId="4" borderId="0" xfId="0" applyFill="1" applyBorder="1" applyAlignment="1">
      <alignment horizontal="left" vertical="center"/>
    </xf>
    <xf numFmtId="0" fontId="0" fillId="3" borderId="1" xfId="0" applyFill="1" applyBorder="1" applyAlignment="1">
      <alignment vertical="center"/>
    </xf>
    <xf numFmtId="0" fontId="0" fillId="3" borderId="8" xfId="0" applyFill="1" applyBorder="1" applyAlignment="1">
      <alignment vertical="center"/>
    </xf>
    <xf numFmtId="0" fontId="0" fillId="3" borderId="9" xfId="0" applyFill="1" applyBorder="1" applyAlignment="1">
      <alignment vertical="center"/>
    </xf>
    <xf numFmtId="0" fontId="0" fillId="3" borderId="10" xfId="0" applyFill="1" applyBorder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left" vertical="center"/>
    </xf>
    <xf numFmtId="0" fontId="0" fillId="2" borderId="2" xfId="0" applyFill="1" applyBorder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0" fontId="0" fillId="2" borderId="3" xfId="0" applyFill="1" applyBorder="1" applyAlignment="1">
      <alignment horizontal="left" vertical="center"/>
    </xf>
    <xf numFmtId="0" fontId="0" fillId="2" borderId="2" xfId="0" applyFont="1" applyFill="1" applyBorder="1" applyAlignment="1">
      <alignment horizontal="left" vertical="center"/>
    </xf>
    <xf numFmtId="0" fontId="0" fillId="2" borderId="6" xfId="0" applyFont="1" applyFill="1" applyBorder="1" applyAlignment="1">
      <alignment horizontal="left" vertical="center"/>
    </xf>
    <xf numFmtId="0" fontId="0" fillId="2" borderId="3" xfId="0" applyFont="1" applyFill="1" applyBorder="1" applyAlignment="1">
      <alignment horizontal="left" vertical="center"/>
    </xf>
    <xf numFmtId="0" fontId="0" fillId="3" borderId="1" xfId="0" applyFill="1" applyBorder="1" applyAlignment="1">
      <alignment vertical="center"/>
    </xf>
    <xf numFmtId="0" fontId="0" fillId="0" borderId="1" xfId="0" applyBorder="1" applyAlignment="1">
      <alignment vertical="center"/>
    </xf>
    <xf numFmtId="0" fontId="2" fillId="3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2" borderId="2" xfId="0" applyFill="1" applyBorder="1" applyAlignment="1">
      <alignment vertical="center"/>
    </xf>
    <xf numFmtId="0" fontId="0" fillId="2" borderId="6" xfId="0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0" fillId="2" borderId="2" xfId="0" applyFill="1" applyBorder="1" applyAlignment="1">
      <alignment horizontal="left" vertical="center" wrapText="1"/>
    </xf>
    <xf numFmtId="0" fontId="0" fillId="2" borderId="6" xfId="0" applyFill="1" applyBorder="1" applyAlignment="1">
      <alignment horizontal="left" vertical="center" wrapText="1"/>
    </xf>
    <xf numFmtId="0" fontId="0" fillId="2" borderId="3" xfId="0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left" vertical="center"/>
    </xf>
    <xf numFmtId="0" fontId="2" fillId="3" borderId="6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0" fontId="0" fillId="3" borderId="2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2" borderId="1" xfId="0" applyFill="1" applyBorder="1" applyAlignment="1">
      <alignment horizontal="left" vertical="center" wrapText="1"/>
    </xf>
    <xf numFmtId="0" fontId="3" fillId="3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vertical="center"/>
    </xf>
    <xf numFmtId="0" fontId="0" fillId="0" borderId="6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2" fillId="3" borderId="5" xfId="0" applyFont="1" applyFill="1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4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66"/>
      <color rgb="FF66CCFF"/>
      <color rgb="FFCC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W104"/>
  <sheetViews>
    <sheetView tabSelected="1" topLeftCell="A70" workbookViewId="0">
      <selection activeCell="J53" sqref="J53"/>
    </sheetView>
  </sheetViews>
  <sheetFormatPr defaultRowHeight="15" x14ac:dyDescent="0.25"/>
  <cols>
    <col min="4" max="4" width="10.140625" customWidth="1"/>
    <col min="9" max="9" width="26.7109375" customWidth="1"/>
    <col min="10" max="10" width="64.140625" customWidth="1"/>
    <col min="11" max="11" width="30.7109375" customWidth="1"/>
    <col min="12" max="12" width="33.7109375" customWidth="1"/>
  </cols>
  <sheetData>
    <row r="1" spans="1:23" x14ac:dyDescent="0.25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</row>
    <row r="2" spans="1:23" ht="23.25" x14ac:dyDescent="0.35">
      <c r="A2" s="3"/>
      <c r="B2" s="14" t="s">
        <v>131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</row>
    <row r="3" spans="1:23" ht="15" customHeight="1" x14ac:dyDescent="0.25">
      <c r="A3" s="3"/>
      <c r="B3" s="10" t="s">
        <v>136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3"/>
      <c r="N3" s="3"/>
      <c r="O3" s="3"/>
      <c r="P3" s="3"/>
      <c r="Q3" s="3"/>
      <c r="R3" s="3"/>
      <c r="S3" s="3"/>
      <c r="T3" s="3"/>
      <c r="U3" s="3"/>
      <c r="V3" s="3"/>
      <c r="W3" s="3"/>
    </row>
    <row r="4" spans="1:23" ht="15" customHeight="1" x14ac:dyDescent="0.25">
      <c r="A4" s="3"/>
      <c r="B4" s="9" t="s">
        <v>128</v>
      </c>
      <c r="C4" s="9"/>
      <c r="D4" s="9"/>
      <c r="E4" s="9"/>
      <c r="F4" s="9"/>
      <c r="G4" s="9"/>
      <c r="H4" s="9"/>
      <c r="I4" s="9"/>
      <c r="J4" s="9"/>
      <c r="K4" s="9"/>
      <c r="L4" s="9"/>
      <c r="M4" s="3"/>
      <c r="N4" s="3"/>
      <c r="O4" s="3"/>
      <c r="P4" s="3"/>
      <c r="Q4" s="3"/>
      <c r="R4" s="3"/>
      <c r="S4" s="3"/>
      <c r="T4" s="3"/>
      <c r="U4" s="3"/>
      <c r="V4" s="3"/>
      <c r="W4" s="3"/>
    </row>
    <row r="5" spans="1:23" ht="15" customHeight="1" x14ac:dyDescent="0.25">
      <c r="A5" s="3"/>
      <c r="B5" s="10" t="s">
        <v>170</v>
      </c>
      <c r="C5" s="10"/>
      <c r="D5" s="10"/>
      <c r="E5" s="10"/>
      <c r="F5" s="10"/>
      <c r="G5" s="10"/>
      <c r="H5" s="10"/>
      <c r="I5" s="10"/>
      <c r="J5" s="9"/>
      <c r="K5" s="9"/>
      <c r="L5" s="9"/>
      <c r="M5" s="3"/>
      <c r="N5" s="3"/>
      <c r="O5" s="3"/>
      <c r="P5" s="3"/>
      <c r="Q5" s="3"/>
      <c r="R5" s="3"/>
      <c r="S5" s="3"/>
      <c r="T5" s="3"/>
      <c r="U5" s="3"/>
      <c r="V5" s="3"/>
      <c r="W5" s="3"/>
    </row>
    <row r="6" spans="1:23" ht="15" customHeight="1" x14ac:dyDescent="0.25">
      <c r="A6" s="3"/>
      <c r="B6" s="11" t="s">
        <v>129</v>
      </c>
      <c r="C6" s="10"/>
      <c r="D6" s="10"/>
      <c r="E6" s="10"/>
      <c r="F6" s="10"/>
      <c r="G6" s="10"/>
      <c r="H6" s="10"/>
      <c r="I6" s="10"/>
      <c r="J6" s="9"/>
      <c r="K6" s="9"/>
      <c r="L6" s="9"/>
      <c r="M6" s="3"/>
      <c r="N6" s="3"/>
      <c r="O6" s="3"/>
      <c r="P6" s="3"/>
      <c r="Q6" s="3"/>
      <c r="R6" s="3"/>
      <c r="S6" s="3"/>
      <c r="T6" s="3"/>
      <c r="U6" s="3"/>
      <c r="V6" s="3"/>
      <c r="W6" s="3"/>
    </row>
    <row r="7" spans="1:23" ht="15" customHeight="1" x14ac:dyDescent="0.25">
      <c r="A7" s="3"/>
      <c r="B7" s="11" t="s">
        <v>130</v>
      </c>
      <c r="C7" s="10"/>
      <c r="D7" s="10"/>
      <c r="E7" s="10"/>
      <c r="F7" s="10"/>
      <c r="G7" s="10"/>
      <c r="H7" s="10"/>
      <c r="I7" s="10"/>
      <c r="J7" s="9"/>
      <c r="K7" s="9"/>
      <c r="L7" s="9"/>
      <c r="M7" s="3"/>
      <c r="N7" s="3"/>
      <c r="O7" s="3"/>
      <c r="P7" s="3"/>
      <c r="Q7" s="3"/>
      <c r="R7" s="3"/>
      <c r="S7" s="3"/>
      <c r="T7" s="3"/>
      <c r="U7" s="3"/>
      <c r="V7" s="3"/>
      <c r="W7" s="3"/>
    </row>
    <row r="8" spans="1:23" ht="15" customHeight="1" x14ac:dyDescent="0.25">
      <c r="A8" s="3"/>
      <c r="B8" s="10" t="s">
        <v>205</v>
      </c>
      <c r="C8" s="10"/>
      <c r="D8" s="10"/>
      <c r="E8" s="10"/>
      <c r="F8" s="10"/>
      <c r="G8" s="10"/>
      <c r="H8" s="10"/>
      <c r="I8" s="10"/>
      <c r="J8" s="9"/>
      <c r="K8" s="9"/>
      <c r="L8" s="9"/>
      <c r="M8" s="3"/>
      <c r="N8" s="3"/>
      <c r="O8" s="3"/>
      <c r="P8" s="3"/>
      <c r="Q8" s="3"/>
      <c r="R8" s="3"/>
      <c r="S8" s="3"/>
      <c r="T8" s="3"/>
      <c r="U8" s="3"/>
      <c r="V8" s="3"/>
      <c r="W8" s="3"/>
    </row>
    <row r="9" spans="1:23" ht="15" customHeight="1" x14ac:dyDescent="0.25">
      <c r="A9" s="3"/>
      <c r="B9" s="12"/>
      <c r="C9" s="13"/>
      <c r="D9" s="13"/>
      <c r="E9" s="13"/>
      <c r="F9" s="13"/>
      <c r="G9" s="13"/>
      <c r="H9" s="13"/>
      <c r="I9" s="13"/>
      <c r="J9" s="5"/>
      <c r="K9" s="5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</row>
    <row r="10" spans="1:23" ht="15" customHeight="1" x14ac:dyDescent="0.25">
      <c r="A10" s="26"/>
      <c r="B10" s="30" t="s">
        <v>127</v>
      </c>
      <c r="C10" s="31"/>
      <c r="D10" s="31"/>
      <c r="E10" s="31"/>
      <c r="F10" s="31"/>
      <c r="G10" s="31"/>
      <c r="H10" s="31"/>
      <c r="I10" s="31"/>
      <c r="J10" s="31"/>
      <c r="K10" s="31"/>
      <c r="L10" s="26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</row>
    <row r="11" spans="1:23" ht="15.75" x14ac:dyDescent="0.25">
      <c r="A11" s="17" t="s">
        <v>182</v>
      </c>
      <c r="B11" s="63" t="s">
        <v>189</v>
      </c>
      <c r="C11" s="46"/>
      <c r="D11" s="46"/>
      <c r="E11" s="46"/>
      <c r="F11" s="46"/>
      <c r="G11" s="46"/>
      <c r="H11" s="46"/>
      <c r="I11" s="46"/>
      <c r="J11" s="20" t="s">
        <v>115</v>
      </c>
      <c r="K11" s="20" t="s">
        <v>114</v>
      </c>
      <c r="L11" s="20" t="s">
        <v>172</v>
      </c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</row>
    <row r="12" spans="1:23" ht="24.95" customHeight="1" x14ac:dyDescent="0.25">
      <c r="A12" s="16">
        <v>1</v>
      </c>
      <c r="B12" s="42" t="s">
        <v>190</v>
      </c>
      <c r="C12" s="43"/>
      <c r="D12" s="43"/>
      <c r="E12" s="43"/>
      <c r="F12" s="43"/>
      <c r="G12" s="43"/>
      <c r="H12" s="43"/>
      <c r="I12" s="44"/>
      <c r="J12" s="21"/>
      <c r="K12" s="19" t="s">
        <v>16</v>
      </c>
      <c r="L12" s="22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</row>
    <row r="13" spans="1:23" ht="24.95" customHeight="1" x14ac:dyDescent="0.25">
      <c r="A13" s="16">
        <v>2</v>
      </c>
      <c r="B13" s="42" t="s">
        <v>169</v>
      </c>
      <c r="C13" s="43"/>
      <c r="D13" s="43"/>
      <c r="E13" s="43"/>
      <c r="F13" s="43"/>
      <c r="G13" s="43"/>
      <c r="H13" s="43"/>
      <c r="I13" s="44"/>
      <c r="J13" s="21"/>
      <c r="K13" s="19" t="s">
        <v>10</v>
      </c>
      <c r="L13" s="22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</row>
    <row r="14" spans="1:23" ht="24.95" customHeight="1" x14ac:dyDescent="0.25">
      <c r="A14" s="16">
        <v>3</v>
      </c>
      <c r="B14" s="42" t="s">
        <v>167</v>
      </c>
      <c r="C14" s="43"/>
      <c r="D14" s="43"/>
      <c r="E14" s="43"/>
      <c r="F14" s="43"/>
      <c r="G14" s="43"/>
      <c r="H14" s="43"/>
      <c r="I14" s="44"/>
      <c r="J14" s="21"/>
      <c r="K14" s="19" t="s">
        <v>97</v>
      </c>
      <c r="L14" s="22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</row>
    <row r="15" spans="1:23" ht="24.95" customHeight="1" x14ac:dyDescent="0.25">
      <c r="A15" s="16">
        <v>4</v>
      </c>
      <c r="B15" s="42" t="s">
        <v>11</v>
      </c>
      <c r="C15" s="43"/>
      <c r="D15" s="43"/>
      <c r="E15" s="43"/>
      <c r="F15" s="43"/>
      <c r="G15" s="43"/>
      <c r="H15" s="43"/>
      <c r="I15" s="44"/>
      <c r="J15" s="21"/>
      <c r="K15" s="19" t="s">
        <v>7</v>
      </c>
      <c r="L15" s="22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</row>
    <row r="16" spans="1:23" ht="24.95" customHeight="1" x14ac:dyDescent="0.25">
      <c r="A16" s="16">
        <v>5</v>
      </c>
      <c r="B16" s="42" t="s">
        <v>12</v>
      </c>
      <c r="C16" s="43"/>
      <c r="D16" s="43"/>
      <c r="E16" s="43"/>
      <c r="F16" s="43"/>
      <c r="G16" s="43"/>
      <c r="H16" s="43"/>
      <c r="I16" s="44"/>
      <c r="J16" s="21"/>
      <c r="K16" s="19" t="s">
        <v>6</v>
      </c>
      <c r="L16" s="22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</row>
    <row r="17" spans="1:23" ht="24.95" customHeight="1" x14ac:dyDescent="0.25">
      <c r="A17" s="16">
        <v>6</v>
      </c>
      <c r="B17" s="42" t="s">
        <v>134</v>
      </c>
      <c r="C17" s="43"/>
      <c r="D17" s="43"/>
      <c r="E17" s="43"/>
      <c r="F17" s="43"/>
      <c r="G17" s="43"/>
      <c r="H17" s="43"/>
      <c r="I17" s="44"/>
      <c r="J17" s="21"/>
      <c r="K17" s="19" t="s">
        <v>6</v>
      </c>
      <c r="L17" s="22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</row>
    <row r="18" spans="1:23" ht="24.95" customHeight="1" x14ac:dyDescent="0.25">
      <c r="A18" s="16">
        <v>7</v>
      </c>
      <c r="B18" s="39" t="s">
        <v>117</v>
      </c>
      <c r="C18" s="40"/>
      <c r="D18" s="40"/>
      <c r="E18" s="40"/>
      <c r="F18" s="40"/>
      <c r="G18" s="40"/>
      <c r="H18" s="40"/>
      <c r="I18" s="41"/>
      <c r="J18" s="21"/>
      <c r="K18" s="19" t="s">
        <v>118</v>
      </c>
      <c r="L18" s="22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</row>
    <row r="19" spans="1:23" ht="24.95" customHeight="1" x14ac:dyDescent="0.25">
      <c r="A19" s="16">
        <v>8</v>
      </c>
      <c r="B19" s="38" t="s">
        <v>121</v>
      </c>
      <c r="C19" s="38"/>
      <c r="D19" s="38"/>
      <c r="E19" s="38"/>
      <c r="F19" s="38"/>
      <c r="G19" s="38"/>
      <c r="H19" s="38"/>
      <c r="I19" s="38"/>
      <c r="J19" s="22"/>
      <c r="K19" s="19" t="s">
        <v>120</v>
      </c>
      <c r="L19" s="22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</row>
    <row r="20" spans="1:23" x14ac:dyDescent="0.25">
      <c r="A20" s="16"/>
      <c r="B20" s="26"/>
      <c r="C20" s="26"/>
      <c r="D20" s="26"/>
      <c r="E20" s="26"/>
      <c r="F20" s="26"/>
      <c r="G20" s="26"/>
      <c r="H20" s="26"/>
      <c r="I20" s="26"/>
      <c r="J20" s="16"/>
      <c r="K20" s="23"/>
      <c r="L20" s="26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</row>
    <row r="21" spans="1:23" ht="15.75" x14ac:dyDescent="0.25">
      <c r="A21" s="16"/>
      <c r="B21" s="55" t="s">
        <v>2</v>
      </c>
      <c r="C21" s="56"/>
      <c r="D21" s="56"/>
      <c r="E21" s="56"/>
      <c r="F21" s="56"/>
      <c r="G21" s="56"/>
      <c r="H21" s="56"/>
      <c r="I21" s="57"/>
      <c r="J21" s="20" t="s">
        <v>115</v>
      </c>
      <c r="K21" s="20" t="s">
        <v>114</v>
      </c>
      <c r="L21" s="20" t="s">
        <v>172</v>
      </c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</row>
    <row r="22" spans="1:23" ht="24.95" customHeight="1" x14ac:dyDescent="0.25">
      <c r="A22" s="16">
        <v>9</v>
      </c>
      <c r="B22" s="39" t="s">
        <v>8</v>
      </c>
      <c r="C22" s="40"/>
      <c r="D22" s="40"/>
      <c r="E22" s="40"/>
      <c r="F22" s="40"/>
      <c r="G22" s="40"/>
      <c r="H22" s="40"/>
      <c r="I22" s="41"/>
      <c r="J22" s="21"/>
      <c r="K22" s="19" t="s">
        <v>15</v>
      </c>
      <c r="L22" s="22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</row>
    <row r="23" spans="1:23" ht="24.95" customHeight="1" x14ac:dyDescent="0.25">
      <c r="A23" s="16">
        <v>10</v>
      </c>
      <c r="B23" s="39" t="s">
        <v>94</v>
      </c>
      <c r="C23" s="40"/>
      <c r="D23" s="40"/>
      <c r="E23" s="40"/>
      <c r="F23" s="40"/>
      <c r="G23" s="40"/>
      <c r="H23" s="40"/>
      <c r="I23" s="41"/>
      <c r="J23" s="21"/>
      <c r="K23" s="19" t="s">
        <v>97</v>
      </c>
      <c r="L23" s="22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</row>
    <row r="24" spans="1:23" ht="24.95" customHeight="1" x14ac:dyDescent="0.25">
      <c r="A24" s="16">
        <v>11</v>
      </c>
      <c r="B24" s="42" t="s">
        <v>9</v>
      </c>
      <c r="C24" s="43"/>
      <c r="D24" s="43"/>
      <c r="E24" s="43"/>
      <c r="F24" s="43"/>
      <c r="G24" s="43"/>
      <c r="H24" s="43"/>
      <c r="I24" s="44"/>
      <c r="J24" s="21"/>
      <c r="K24" s="19" t="s">
        <v>171</v>
      </c>
      <c r="L24" s="22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</row>
    <row r="25" spans="1:23" ht="24.95" customHeight="1" x14ac:dyDescent="0.25">
      <c r="A25" s="16">
        <v>12</v>
      </c>
      <c r="B25" s="39" t="s">
        <v>116</v>
      </c>
      <c r="C25" s="40"/>
      <c r="D25" s="40"/>
      <c r="E25" s="40"/>
      <c r="F25" s="40"/>
      <c r="G25" s="40"/>
      <c r="H25" s="40"/>
      <c r="I25" s="41"/>
      <c r="J25" s="21"/>
      <c r="K25" s="19" t="s">
        <v>118</v>
      </c>
      <c r="L25" s="22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</row>
    <row r="26" spans="1:23" ht="24.95" customHeight="1" x14ac:dyDescent="0.25">
      <c r="A26" s="16">
        <v>13</v>
      </c>
      <c r="B26" s="38" t="s">
        <v>121</v>
      </c>
      <c r="C26" s="38"/>
      <c r="D26" s="38"/>
      <c r="E26" s="38"/>
      <c r="F26" s="38"/>
      <c r="G26" s="38"/>
      <c r="H26" s="38"/>
      <c r="I26" s="38"/>
      <c r="J26" s="22"/>
      <c r="K26" s="19" t="s">
        <v>120</v>
      </c>
      <c r="L26" s="22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</row>
    <row r="27" spans="1:23" x14ac:dyDescent="0.25">
      <c r="A27" s="16"/>
      <c r="B27" s="32"/>
      <c r="C27" s="32"/>
      <c r="D27" s="32"/>
      <c r="E27" s="32"/>
      <c r="F27" s="32"/>
      <c r="G27" s="32"/>
      <c r="H27" s="32"/>
      <c r="I27" s="32"/>
      <c r="J27" s="24"/>
      <c r="K27" s="25"/>
      <c r="L27" s="26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</row>
    <row r="28" spans="1:23" ht="15.75" x14ac:dyDescent="0.25">
      <c r="A28" s="16"/>
      <c r="B28" s="47" t="s">
        <v>206</v>
      </c>
      <c r="C28" s="48"/>
      <c r="D28" s="48"/>
      <c r="E28" s="48"/>
      <c r="F28" s="48"/>
      <c r="G28" s="48"/>
      <c r="H28" s="48"/>
      <c r="I28" s="48"/>
      <c r="J28" s="20" t="s">
        <v>115</v>
      </c>
      <c r="K28" s="20" t="s">
        <v>114</v>
      </c>
      <c r="L28" s="20" t="s">
        <v>172</v>
      </c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</row>
    <row r="29" spans="1:23" ht="24.95" customHeight="1" x14ac:dyDescent="0.25">
      <c r="A29" s="16">
        <v>14</v>
      </c>
      <c r="B29" s="39" t="s">
        <v>133</v>
      </c>
      <c r="C29" s="40"/>
      <c r="D29" s="40"/>
      <c r="E29" s="40"/>
      <c r="F29" s="40"/>
      <c r="G29" s="40"/>
      <c r="H29" s="40"/>
      <c r="I29" s="41"/>
      <c r="J29" s="21"/>
      <c r="K29" s="19" t="s">
        <v>15</v>
      </c>
      <c r="L29" s="22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</row>
    <row r="30" spans="1:23" ht="24.95" customHeight="1" x14ac:dyDescent="0.25">
      <c r="A30" s="16">
        <v>15</v>
      </c>
      <c r="B30" s="39" t="s">
        <v>168</v>
      </c>
      <c r="C30" s="40"/>
      <c r="D30" s="40"/>
      <c r="E30" s="40"/>
      <c r="F30" s="40"/>
      <c r="G30" s="40"/>
      <c r="H30" s="40"/>
      <c r="I30" s="41"/>
      <c r="J30" s="21"/>
      <c r="K30" s="19" t="s">
        <v>102</v>
      </c>
      <c r="L30" s="22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</row>
    <row r="31" spans="1:23" x14ac:dyDescent="0.25">
      <c r="A31" s="16"/>
      <c r="B31" s="18"/>
      <c r="C31" s="26"/>
      <c r="D31" s="26"/>
      <c r="E31" s="26"/>
      <c r="F31" s="26"/>
      <c r="G31" s="26"/>
      <c r="H31" s="26"/>
      <c r="I31" s="26"/>
      <c r="J31" s="16"/>
      <c r="K31" s="26"/>
      <c r="L31" s="26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</row>
    <row r="32" spans="1:23" ht="21" x14ac:dyDescent="0.25">
      <c r="A32" s="16"/>
      <c r="B32" s="30" t="s">
        <v>17</v>
      </c>
      <c r="C32" s="26"/>
      <c r="D32" s="26"/>
      <c r="E32" s="26"/>
      <c r="F32" s="26"/>
      <c r="G32" s="26"/>
      <c r="H32" s="26"/>
      <c r="I32" s="26"/>
      <c r="J32" s="16"/>
      <c r="K32" s="26"/>
      <c r="L32" s="26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</row>
    <row r="33" spans="1:23" x14ac:dyDescent="0.25">
      <c r="A33" s="16"/>
      <c r="B33" s="45"/>
      <c r="C33" s="46"/>
      <c r="D33" s="46"/>
      <c r="E33" s="46"/>
      <c r="F33" s="46"/>
      <c r="G33" s="46"/>
      <c r="H33" s="46"/>
      <c r="I33" s="46"/>
      <c r="J33" s="20" t="s">
        <v>115</v>
      </c>
      <c r="K33" s="20" t="s">
        <v>114</v>
      </c>
      <c r="L33" s="20" t="s">
        <v>172</v>
      </c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</row>
    <row r="34" spans="1:23" ht="24.95" customHeight="1" x14ac:dyDescent="0.25">
      <c r="A34" s="16">
        <v>16</v>
      </c>
      <c r="B34" s="39" t="s">
        <v>22</v>
      </c>
      <c r="C34" s="40"/>
      <c r="D34" s="40"/>
      <c r="E34" s="40"/>
      <c r="F34" s="40"/>
      <c r="G34" s="40"/>
      <c r="H34" s="40"/>
      <c r="I34" s="41"/>
      <c r="J34" s="21"/>
      <c r="K34" s="19" t="s">
        <v>16</v>
      </c>
      <c r="L34" s="22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</row>
    <row r="35" spans="1:23" ht="24.95" customHeight="1" x14ac:dyDescent="0.25">
      <c r="A35" s="16">
        <v>17</v>
      </c>
      <c r="B35" s="39" t="s">
        <v>23</v>
      </c>
      <c r="C35" s="40"/>
      <c r="D35" s="40"/>
      <c r="E35" s="40"/>
      <c r="F35" s="40"/>
      <c r="G35" s="40"/>
      <c r="H35" s="40"/>
      <c r="I35" s="41"/>
      <c r="J35" s="21"/>
      <c r="K35" s="19" t="s">
        <v>16</v>
      </c>
      <c r="L35" s="22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</row>
    <row r="36" spans="1:23" ht="24.95" customHeight="1" x14ac:dyDescent="0.25">
      <c r="A36" s="16">
        <v>18</v>
      </c>
      <c r="B36" s="39" t="s">
        <v>24</v>
      </c>
      <c r="C36" s="40"/>
      <c r="D36" s="40"/>
      <c r="E36" s="40"/>
      <c r="F36" s="40"/>
      <c r="G36" s="40"/>
      <c r="H36" s="40"/>
      <c r="I36" s="41"/>
      <c r="J36" s="21"/>
      <c r="K36" s="19" t="s">
        <v>21</v>
      </c>
      <c r="L36" s="22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</row>
    <row r="37" spans="1:23" ht="24.95" customHeight="1" x14ac:dyDescent="0.25">
      <c r="A37" s="16">
        <v>19</v>
      </c>
      <c r="B37" s="39" t="s">
        <v>25</v>
      </c>
      <c r="C37" s="40"/>
      <c r="D37" s="40"/>
      <c r="E37" s="40"/>
      <c r="F37" s="40"/>
      <c r="G37" s="40"/>
      <c r="H37" s="40"/>
      <c r="I37" s="41"/>
      <c r="J37" s="21"/>
      <c r="K37" s="19" t="s">
        <v>16</v>
      </c>
      <c r="L37" s="22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</row>
    <row r="38" spans="1:23" ht="24.95" customHeight="1" x14ac:dyDescent="0.25">
      <c r="A38" s="16">
        <v>20</v>
      </c>
      <c r="B38" s="42" t="s">
        <v>192</v>
      </c>
      <c r="C38" s="64"/>
      <c r="D38" s="64"/>
      <c r="E38" s="64"/>
      <c r="F38" s="64"/>
      <c r="G38" s="64"/>
      <c r="H38" s="64"/>
      <c r="I38" s="65"/>
      <c r="J38" s="21"/>
      <c r="K38" s="19" t="s">
        <v>120</v>
      </c>
      <c r="L38" s="22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</row>
    <row r="39" spans="1:23" ht="24.95" customHeight="1" x14ac:dyDescent="0.25">
      <c r="A39" s="16">
        <v>21</v>
      </c>
      <c r="B39" s="39" t="s">
        <v>26</v>
      </c>
      <c r="C39" s="40"/>
      <c r="D39" s="40"/>
      <c r="E39" s="40"/>
      <c r="F39" s="40"/>
      <c r="G39" s="40"/>
      <c r="H39" s="40"/>
      <c r="I39" s="41"/>
      <c r="J39" s="21"/>
      <c r="K39" s="19" t="s">
        <v>132</v>
      </c>
      <c r="L39" s="22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</row>
    <row r="40" spans="1:23" x14ac:dyDescent="0.25">
      <c r="A40" s="16"/>
      <c r="B40" s="32"/>
      <c r="C40" s="32"/>
      <c r="D40" s="32"/>
      <c r="E40" s="32"/>
      <c r="F40" s="32"/>
      <c r="G40" s="32"/>
      <c r="H40" s="32"/>
      <c r="I40" s="32"/>
      <c r="J40" s="27"/>
      <c r="K40" s="25"/>
      <c r="L40" s="24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</row>
    <row r="41" spans="1:23" ht="21" x14ac:dyDescent="0.25">
      <c r="A41" s="16"/>
      <c r="B41" s="30" t="s">
        <v>178</v>
      </c>
      <c r="C41" s="32"/>
      <c r="D41" s="32"/>
      <c r="E41" s="32"/>
      <c r="F41" s="32"/>
      <c r="G41" s="32"/>
      <c r="H41" s="32"/>
      <c r="I41" s="32"/>
      <c r="J41" s="27"/>
      <c r="K41" s="25"/>
      <c r="L41" s="24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</row>
    <row r="42" spans="1:23" x14ac:dyDescent="0.25">
      <c r="A42" s="16"/>
      <c r="B42" s="58"/>
      <c r="C42" s="59"/>
      <c r="D42" s="59"/>
      <c r="E42" s="59"/>
      <c r="F42" s="59"/>
      <c r="G42" s="59"/>
      <c r="H42" s="59"/>
      <c r="I42" s="60"/>
      <c r="J42" s="20" t="s">
        <v>115</v>
      </c>
      <c r="K42" s="28" t="s">
        <v>114</v>
      </c>
      <c r="L42" s="33" t="s">
        <v>172</v>
      </c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</row>
    <row r="43" spans="1:23" ht="24.95" customHeight="1" x14ac:dyDescent="0.25">
      <c r="A43" s="16">
        <v>22</v>
      </c>
      <c r="B43" s="39" t="s">
        <v>193</v>
      </c>
      <c r="C43" s="40"/>
      <c r="D43" s="40"/>
      <c r="E43" s="40"/>
      <c r="F43" s="40"/>
      <c r="G43" s="40"/>
      <c r="H43" s="40"/>
      <c r="I43" s="41"/>
      <c r="J43" s="21"/>
      <c r="K43" s="19" t="s">
        <v>179</v>
      </c>
      <c r="L43" s="22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</row>
    <row r="44" spans="1:23" ht="24.95" customHeight="1" x14ac:dyDescent="0.25">
      <c r="A44" s="16">
        <v>23</v>
      </c>
      <c r="B44" s="39" t="s">
        <v>194</v>
      </c>
      <c r="C44" s="40"/>
      <c r="D44" s="40"/>
      <c r="E44" s="40"/>
      <c r="F44" s="40"/>
      <c r="G44" s="40"/>
      <c r="H44" s="40"/>
      <c r="I44" s="41"/>
      <c r="J44" s="21"/>
      <c r="K44" s="19" t="s">
        <v>184</v>
      </c>
      <c r="L44" s="22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</row>
    <row r="45" spans="1:23" ht="24.95" customHeight="1" x14ac:dyDescent="0.25">
      <c r="A45" s="16">
        <v>24</v>
      </c>
      <c r="B45" s="39" t="s">
        <v>180</v>
      </c>
      <c r="C45" s="40"/>
      <c r="D45" s="40"/>
      <c r="E45" s="40"/>
      <c r="F45" s="40"/>
      <c r="G45" s="40"/>
      <c r="H45" s="40"/>
      <c r="I45" s="41"/>
      <c r="J45" s="21"/>
      <c r="K45" s="19" t="s">
        <v>181</v>
      </c>
      <c r="L45" s="22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</row>
    <row r="46" spans="1:23" ht="24.95" customHeight="1" x14ac:dyDescent="0.25">
      <c r="A46" s="16">
        <v>25</v>
      </c>
      <c r="B46" s="39" t="s">
        <v>185</v>
      </c>
      <c r="C46" s="40"/>
      <c r="D46" s="40"/>
      <c r="E46" s="40"/>
      <c r="F46" s="40"/>
      <c r="G46" s="40"/>
      <c r="H46" s="40"/>
      <c r="I46" s="41"/>
      <c r="J46" s="21"/>
      <c r="K46" s="19" t="s">
        <v>120</v>
      </c>
      <c r="L46" s="22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</row>
    <row r="47" spans="1:23" ht="30" customHeight="1" x14ac:dyDescent="0.25">
      <c r="A47" s="16">
        <v>26</v>
      </c>
      <c r="B47" s="52" t="s">
        <v>186</v>
      </c>
      <c r="C47" s="53"/>
      <c r="D47" s="53"/>
      <c r="E47" s="53"/>
      <c r="F47" s="53"/>
      <c r="G47" s="53"/>
      <c r="H47" s="53"/>
      <c r="I47" s="54"/>
      <c r="J47" s="21"/>
      <c r="K47" s="19" t="s">
        <v>16</v>
      </c>
      <c r="L47" s="22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</row>
    <row r="48" spans="1:23" ht="24.95" customHeight="1" x14ac:dyDescent="0.25">
      <c r="A48" s="16">
        <v>27</v>
      </c>
      <c r="B48" s="49" t="s">
        <v>195</v>
      </c>
      <c r="C48" s="50"/>
      <c r="D48" s="50"/>
      <c r="E48" s="50"/>
      <c r="F48" s="50"/>
      <c r="G48" s="50"/>
      <c r="H48" s="50"/>
      <c r="I48" s="51"/>
      <c r="J48" s="21"/>
      <c r="K48" s="19" t="s">
        <v>120</v>
      </c>
      <c r="L48" s="22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</row>
    <row r="49" spans="1:23" ht="48.75" customHeight="1" x14ac:dyDescent="0.25">
      <c r="A49" s="16">
        <v>28</v>
      </c>
      <c r="B49" s="52" t="s">
        <v>196</v>
      </c>
      <c r="C49" s="53"/>
      <c r="D49" s="53"/>
      <c r="E49" s="53"/>
      <c r="F49" s="53"/>
      <c r="G49" s="53"/>
      <c r="H49" s="53"/>
      <c r="I49" s="54"/>
      <c r="J49" s="21"/>
      <c r="K49" s="19" t="s">
        <v>120</v>
      </c>
      <c r="L49" s="22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</row>
    <row r="50" spans="1:23" ht="35.1" customHeight="1" x14ac:dyDescent="0.25">
      <c r="A50" s="16">
        <v>29</v>
      </c>
      <c r="B50" s="52" t="s">
        <v>187</v>
      </c>
      <c r="C50" s="53"/>
      <c r="D50" s="53"/>
      <c r="E50" s="53"/>
      <c r="F50" s="53"/>
      <c r="G50" s="53"/>
      <c r="H50" s="53"/>
      <c r="I50" s="54"/>
      <c r="J50" s="21"/>
      <c r="K50" s="19" t="s">
        <v>120</v>
      </c>
      <c r="L50" s="22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</row>
    <row r="51" spans="1:23" x14ac:dyDescent="0.25">
      <c r="A51" s="16"/>
      <c r="B51" s="18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</row>
    <row r="52" spans="1:23" ht="21" x14ac:dyDescent="0.25">
      <c r="A52" s="16"/>
      <c r="B52" s="30" t="s">
        <v>3</v>
      </c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</row>
    <row r="53" spans="1:23" x14ac:dyDescent="0.25">
      <c r="A53" s="16"/>
      <c r="B53" s="45"/>
      <c r="C53" s="46"/>
      <c r="D53" s="46"/>
      <c r="E53" s="46"/>
      <c r="F53" s="46"/>
      <c r="G53" s="46"/>
      <c r="H53" s="46"/>
      <c r="I53" s="46"/>
      <c r="J53" s="20" t="s">
        <v>115</v>
      </c>
      <c r="K53" s="20" t="s">
        <v>114</v>
      </c>
      <c r="L53" s="20" t="s">
        <v>172</v>
      </c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</row>
    <row r="54" spans="1:23" ht="24.95" customHeight="1" x14ac:dyDescent="0.25">
      <c r="A54" s="16">
        <v>30</v>
      </c>
      <c r="B54" s="39" t="s">
        <v>183</v>
      </c>
      <c r="C54" s="40"/>
      <c r="D54" s="40"/>
      <c r="E54" s="40"/>
      <c r="F54" s="40"/>
      <c r="G54" s="40"/>
      <c r="H54" s="40"/>
      <c r="I54" s="41"/>
      <c r="J54" s="21"/>
      <c r="K54" s="19" t="s">
        <v>16</v>
      </c>
      <c r="L54" s="22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</row>
    <row r="55" spans="1:23" ht="24.95" customHeight="1" x14ac:dyDescent="0.25">
      <c r="A55" s="16">
        <v>31</v>
      </c>
      <c r="B55" s="38" t="s">
        <v>173</v>
      </c>
      <c r="C55" s="38"/>
      <c r="D55" s="38"/>
      <c r="E55" s="38"/>
      <c r="F55" s="38"/>
      <c r="G55" s="38"/>
      <c r="H55" s="38"/>
      <c r="I55" s="38"/>
      <c r="J55" s="21"/>
      <c r="K55" s="19" t="s">
        <v>16</v>
      </c>
      <c r="L55" s="22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</row>
    <row r="56" spans="1:23" x14ac:dyDescent="0.25">
      <c r="A56" s="16"/>
      <c r="B56" s="34"/>
      <c r="C56" s="35"/>
      <c r="D56" s="35"/>
      <c r="E56" s="35"/>
      <c r="F56" s="35"/>
      <c r="G56" s="35"/>
      <c r="H56" s="35"/>
      <c r="I56" s="36"/>
      <c r="J56" s="28" t="s">
        <v>98</v>
      </c>
      <c r="K56" s="28" t="s">
        <v>96</v>
      </c>
      <c r="L56" s="26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</row>
    <row r="57" spans="1:23" ht="15.75" x14ac:dyDescent="0.25">
      <c r="A57" s="16"/>
      <c r="B57" s="66" t="s">
        <v>100</v>
      </c>
      <c r="C57" s="67"/>
      <c r="D57" s="67"/>
      <c r="E57" s="67"/>
      <c r="F57" s="67"/>
      <c r="G57" s="67"/>
      <c r="H57" s="67"/>
      <c r="I57" s="68"/>
      <c r="J57" s="37" t="s">
        <v>135</v>
      </c>
      <c r="K57" s="37"/>
      <c r="L57" s="26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</row>
    <row r="58" spans="1:23" ht="20.100000000000001" customHeight="1" x14ac:dyDescent="0.25">
      <c r="A58" s="16"/>
      <c r="B58" s="39" t="s">
        <v>174</v>
      </c>
      <c r="C58" s="40"/>
      <c r="D58" s="40"/>
      <c r="E58" s="40"/>
      <c r="F58" s="40"/>
      <c r="G58" s="40"/>
      <c r="H58" s="40"/>
      <c r="I58" s="41"/>
      <c r="J58" s="29">
        <f>IF($J$54="No", INDEX('Metrics Backend Data'!$A$23:$D$73,MATCH(Metrics!$J$55,'Metrics Backend Data'!$A$23:$A$73,0),2),INDEX('Metrics Backend Data'!$A$23:$D$74,MATCH("Diesel Generation",'Metrics Backend Data'!$A$23:$A$74,0),2))*($J$14+$J$23)</f>
        <v>0</v>
      </c>
      <c r="K58" s="29">
        <f>IF($J$54="No", INDEX('Metrics Backend Data'!$A$23:$D$73,MATCH(Metrics!$J$55,'Metrics Backend Data'!$A$23:$A$73,0),2),INDEX('Metrics Backend Data'!$A$23:$D$74,MATCH("Diesel Generation",'Metrics Backend Data'!$A$23:$A$74,0),2))*($J$14+$J$23*13)</f>
        <v>0</v>
      </c>
      <c r="L58" s="26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</row>
    <row r="59" spans="1:23" ht="20.100000000000001" customHeight="1" x14ac:dyDescent="0.25">
      <c r="A59" s="16"/>
      <c r="B59" s="39" t="s">
        <v>175</v>
      </c>
      <c r="C59" s="40"/>
      <c r="D59" s="40"/>
      <c r="E59" s="40"/>
      <c r="F59" s="40"/>
      <c r="G59" s="40"/>
      <c r="H59" s="40"/>
      <c r="I59" s="41"/>
      <c r="J59" s="29">
        <f>IF($J$54="No", INDEX('Metrics Backend Data'!$A$23:$D$73,MATCH(Metrics!$J$55,'Metrics Backend Data'!$A$23:$A$73,0),3),INDEX('Metrics Backend Data'!$A$23:$D$74,MATCH("Diesel Generation",'Metrics Backend Data'!$A$23:$A$74,0),3))*($J$14+$J$23)</f>
        <v>0</v>
      </c>
      <c r="K59" s="29">
        <f>IF($J$54="No", INDEX('Metrics Backend Data'!$A$23:$D$73,MATCH(Metrics!$J$55,'Metrics Backend Data'!$A$23:$A$73,0),3),INDEX('Metrics Backend Data'!$A$23:$D$74,MATCH("Diesel Generation",'Metrics Backend Data'!$A$23:$A$74,0),3))*($J$14+$J$23*13)</f>
        <v>0</v>
      </c>
      <c r="L59" s="26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</row>
    <row r="60" spans="1:23" ht="20.100000000000001" customHeight="1" x14ac:dyDescent="0.25">
      <c r="A60" s="16"/>
      <c r="B60" s="39" t="s">
        <v>176</v>
      </c>
      <c r="C60" s="40"/>
      <c r="D60" s="40"/>
      <c r="E60" s="40"/>
      <c r="F60" s="40"/>
      <c r="G60" s="40"/>
      <c r="H60" s="40"/>
      <c r="I60" s="41"/>
      <c r="J60" s="29">
        <f>IF($J$54="No", INDEX('Metrics Backend Data'!$A$23:$D$73,MATCH(Metrics!$J$55,'Metrics Backend Data'!$A$23:$A$73,0),4),INDEX('Metrics Backend Data'!$A$23:$D$74,MATCH("Diesel Generation",'Metrics Backend Data'!$A$23:$A$74,0),4))*($J$14+$J$23)</f>
        <v>0</v>
      </c>
      <c r="K60" s="29">
        <f>IF($J$54="No", INDEX('Metrics Backend Data'!$A$23:$D$73,MATCH(Metrics!$J$55,'Metrics Backend Data'!$A$23:$A$73,0),4),INDEX('Metrics Backend Data'!$A$23:$D$74,MATCH("Diesel Generation",'Metrics Backend Data'!$A$23:$A$74,0),4))*($J$14+$J$23*13)</f>
        <v>0</v>
      </c>
      <c r="L60" s="26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</row>
    <row r="61" spans="1:23" x14ac:dyDescent="0.25">
      <c r="A61" s="16"/>
      <c r="B61" s="18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</row>
    <row r="62" spans="1:23" ht="21" x14ac:dyDescent="0.25">
      <c r="A62" s="16"/>
      <c r="B62" s="30" t="s">
        <v>99</v>
      </c>
      <c r="C62" s="26"/>
      <c r="D62" s="26"/>
      <c r="E62" s="26"/>
      <c r="F62" s="26"/>
      <c r="G62" s="26"/>
      <c r="H62" s="26"/>
      <c r="I62" s="26"/>
      <c r="J62" s="26"/>
      <c r="K62" s="26"/>
      <c r="L62" s="26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</row>
    <row r="63" spans="1:23" x14ac:dyDescent="0.25">
      <c r="A63" s="16"/>
      <c r="B63" s="45"/>
      <c r="C63" s="46"/>
      <c r="D63" s="46"/>
      <c r="E63" s="46"/>
      <c r="F63" s="46"/>
      <c r="G63" s="46"/>
      <c r="H63" s="46"/>
      <c r="I63" s="46"/>
      <c r="J63" s="20" t="s">
        <v>115</v>
      </c>
      <c r="K63" s="20" t="s">
        <v>114</v>
      </c>
      <c r="L63" s="20" t="s">
        <v>172</v>
      </c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</row>
    <row r="64" spans="1:23" ht="24.95" customHeight="1" x14ac:dyDescent="0.25">
      <c r="A64" s="16">
        <v>32</v>
      </c>
      <c r="B64" s="39" t="s">
        <v>201</v>
      </c>
      <c r="C64" s="40"/>
      <c r="D64" s="40"/>
      <c r="E64" s="40"/>
      <c r="F64" s="40"/>
      <c r="G64" s="40"/>
      <c r="H64" s="40"/>
      <c r="I64" s="41"/>
      <c r="J64" s="22"/>
      <c r="K64" s="19" t="s">
        <v>101</v>
      </c>
      <c r="L64" s="22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</row>
    <row r="65" spans="1:23" ht="24.95" customHeight="1" x14ac:dyDescent="0.25">
      <c r="A65" s="16">
        <v>33</v>
      </c>
      <c r="B65" s="39" t="s">
        <v>207</v>
      </c>
      <c r="C65" s="40"/>
      <c r="D65" s="40"/>
      <c r="E65" s="40"/>
      <c r="F65" s="40"/>
      <c r="G65" s="40"/>
      <c r="H65" s="40"/>
      <c r="I65" s="41"/>
      <c r="J65" s="22"/>
      <c r="K65" s="19" t="s">
        <v>101</v>
      </c>
      <c r="L65" s="22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</row>
    <row r="66" spans="1:23" ht="24.95" customHeight="1" x14ac:dyDescent="0.25">
      <c r="A66" s="16">
        <v>34</v>
      </c>
      <c r="B66" s="39" t="s">
        <v>197</v>
      </c>
      <c r="C66" s="40"/>
      <c r="D66" s="40"/>
      <c r="E66" s="40"/>
      <c r="F66" s="40"/>
      <c r="G66" s="40"/>
      <c r="H66" s="40"/>
      <c r="I66" s="41"/>
      <c r="J66" s="22"/>
      <c r="K66" s="19" t="s">
        <v>101</v>
      </c>
      <c r="L66" s="22" t="s">
        <v>208</v>
      </c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</row>
    <row r="67" spans="1:23" x14ac:dyDescent="0.25">
      <c r="A67" s="16"/>
      <c r="B67" s="18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</row>
    <row r="68" spans="1:23" ht="21" x14ac:dyDescent="0.25">
      <c r="A68" s="16"/>
      <c r="B68" s="30" t="s">
        <v>119</v>
      </c>
      <c r="C68" s="26"/>
      <c r="D68" s="26"/>
      <c r="E68" s="26"/>
      <c r="F68" s="26"/>
      <c r="G68" s="26"/>
      <c r="H68" s="26"/>
      <c r="I68" s="26"/>
      <c r="J68" s="26"/>
      <c r="K68" s="26"/>
      <c r="L68" s="26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</row>
    <row r="69" spans="1:23" x14ac:dyDescent="0.25">
      <c r="A69" s="16"/>
      <c r="B69" s="45"/>
      <c r="C69" s="46"/>
      <c r="D69" s="46"/>
      <c r="E69" s="46"/>
      <c r="F69" s="46"/>
      <c r="G69" s="46"/>
      <c r="H69" s="46"/>
      <c r="I69" s="46"/>
      <c r="J69" s="20" t="s">
        <v>115</v>
      </c>
      <c r="K69" s="20" t="s">
        <v>114</v>
      </c>
      <c r="L69" s="20" t="s">
        <v>172</v>
      </c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</row>
    <row r="70" spans="1:23" ht="24.95" customHeight="1" x14ac:dyDescent="0.25">
      <c r="A70" s="16">
        <v>35</v>
      </c>
      <c r="B70" s="39" t="s">
        <v>198</v>
      </c>
      <c r="C70" s="40"/>
      <c r="D70" s="40"/>
      <c r="E70" s="40"/>
      <c r="F70" s="40"/>
      <c r="G70" s="40"/>
      <c r="H70" s="40"/>
      <c r="I70" s="41"/>
      <c r="J70" s="21"/>
      <c r="K70" s="19" t="s">
        <v>16</v>
      </c>
      <c r="L70" s="22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</row>
    <row r="71" spans="1:23" ht="24.95" customHeight="1" x14ac:dyDescent="0.25">
      <c r="A71" s="16">
        <v>36</v>
      </c>
      <c r="B71" s="39" t="s">
        <v>104</v>
      </c>
      <c r="C71" s="40"/>
      <c r="D71" s="40"/>
      <c r="E71" s="40"/>
      <c r="F71" s="40"/>
      <c r="G71" s="40"/>
      <c r="H71" s="40"/>
      <c r="I71" s="41"/>
      <c r="J71" s="21"/>
      <c r="K71" s="19" t="s">
        <v>103</v>
      </c>
      <c r="L71" s="22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</row>
    <row r="72" spans="1:23" x14ac:dyDescent="0.25">
      <c r="A72" s="1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</row>
    <row r="73" spans="1:23" ht="21" x14ac:dyDescent="0.25">
      <c r="A73" s="16"/>
      <c r="B73" s="30" t="s">
        <v>125</v>
      </c>
      <c r="C73" s="26"/>
      <c r="D73" s="26"/>
      <c r="E73" s="26"/>
      <c r="F73" s="26"/>
      <c r="G73" s="26"/>
      <c r="H73" s="26"/>
      <c r="I73" s="26"/>
      <c r="J73" s="26"/>
      <c r="K73" s="26"/>
      <c r="L73" s="26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</row>
    <row r="74" spans="1:23" x14ac:dyDescent="0.25">
      <c r="A74" s="16"/>
      <c r="B74" s="62"/>
      <c r="C74" s="46"/>
      <c r="D74" s="46"/>
      <c r="E74" s="46"/>
      <c r="F74" s="46"/>
      <c r="G74" s="46"/>
      <c r="H74" s="46"/>
      <c r="I74" s="46"/>
      <c r="J74" s="20" t="s">
        <v>115</v>
      </c>
      <c r="K74" s="20" t="s">
        <v>114</v>
      </c>
      <c r="L74" s="20" t="s">
        <v>172</v>
      </c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</row>
    <row r="75" spans="1:23" ht="24.95" customHeight="1" x14ac:dyDescent="0.25">
      <c r="A75" s="16">
        <v>37</v>
      </c>
      <c r="B75" s="38" t="s">
        <v>188</v>
      </c>
      <c r="C75" s="38"/>
      <c r="D75" s="38"/>
      <c r="E75" s="38"/>
      <c r="F75" s="38"/>
      <c r="G75" s="38"/>
      <c r="H75" s="38"/>
      <c r="I75" s="38"/>
      <c r="J75" s="22"/>
      <c r="K75" s="19" t="s">
        <v>16</v>
      </c>
      <c r="L75" s="22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</row>
    <row r="76" spans="1:23" ht="35.1" customHeight="1" x14ac:dyDescent="0.25">
      <c r="A76" s="16">
        <v>38</v>
      </c>
      <c r="B76" s="38" t="s">
        <v>200</v>
      </c>
      <c r="C76" s="38"/>
      <c r="D76" s="38"/>
      <c r="E76" s="38"/>
      <c r="F76" s="38"/>
      <c r="G76" s="38"/>
      <c r="H76" s="38"/>
      <c r="I76" s="38"/>
      <c r="J76" s="22"/>
      <c r="K76" s="19" t="s">
        <v>120</v>
      </c>
      <c r="L76" s="22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</row>
    <row r="77" spans="1:23" ht="50.25" customHeight="1" x14ac:dyDescent="0.25">
      <c r="A77" s="16">
        <v>39</v>
      </c>
      <c r="B77" s="61" t="s">
        <v>199</v>
      </c>
      <c r="C77" s="61"/>
      <c r="D77" s="61"/>
      <c r="E77" s="61"/>
      <c r="F77" s="61"/>
      <c r="G77" s="61"/>
      <c r="H77" s="61"/>
      <c r="I77" s="61"/>
      <c r="J77" s="22"/>
      <c r="K77" s="19" t="s">
        <v>120</v>
      </c>
      <c r="L77" s="22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</row>
    <row r="78" spans="1:23" ht="35.1" customHeight="1" x14ac:dyDescent="0.25">
      <c r="A78" s="16">
        <v>40</v>
      </c>
      <c r="B78" s="38" t="s">
        <v>202</v>
      </c>
      <c r="C78" s="38"/>
      <c r="D78" s="38"/>
      <c r="E78" s="38"/>
      <c r="F78" s="38"/>
      <c r="G78" s="38"/>
      <c r="H78" s="38"/>
      <c r="I78" s="38"/>
      <c r="J78" s="22"/>
      <c r="K78" s="19" t="s">
        <v>120</v>
      </c>
      <c r="L78" s="22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</row>
    <row r="79" spans="1:23" ht="35.1" customHeight="1" x14ac:dyDescent="0.25">
      <c r="A79" s="16">
        <v>41</v>
      </c>
      <c r="B79" s="39" t="s">
        <v>191</v>
      </c>
      <c r="C79" s="40"/>
      <c r="D79" s="40"/>
      <c r="E79" s="40"/>
      <c r="F79" s="40"/>
      <c r="G79" s="40"/>
      <c r="H79" s="40"/>
      <c r="I79" s="41"/>
      <c r="J79" s="22"/>
      <c r="K79" s="19" t="s">
        <v>120</v>
      </c>
      <c r="L79" s="22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</row>
    <row r="80" spans="1:23" ht="35.1" customHeight="1" x14ac:dyDescent="0.25">
      <c r="A80" s="16">
        <v>42</v>
      </c>
      <c r="B80" s="52" t="s">
        <v>203</v>
      </c>
      <c r="C80" s="53"/>
      <c r="D80" s="53"/>
      <c r="E80" s="53"/>
      <c r="F80" s="53"/>
      <c r="G80" s="53"/>
      <c r="H80" s="53"/>
      <c r="I80" s="54"/>
      <c r="J80" s="22"/>
      <c r="K80" s="19" t="s">
        <v>120</v>
      </c>
      <c r="L80" s="22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</row>
    <row r="81" spans="1:23" ht="35.1" customHeight="1" x14ac:dyDescent="0.25">
      <c r="A81" s="16">
        <v>43</v>
      </c>
      <c r="B81" s="38" t="s">
        <v>126</v>
      </c>
      <c r="C81" s="38"/>
      <c r="D81" s="38"/>
      <c r="E81" s="38"/>
      <c r="F81" s="38"/>
      <c r="G81" s="38"/>
      <c r="H81" s="38"/>
      <c r="I81" s="38"/>
      <c r="J81" s="22"/>
      <c r="K81" s="19" t="s">
        <v>120</v>
      </c>
      <c r="L81" s="22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</row>
    <row r="82" spans="1:23" ht="35.1" customHeight="1" x14ac:dyDescent="0.25">
      <c r="A82" s="16">
        <v>44</v>
      </c>
      <c r="B82" s="38" t="s">
        <v>204</v>
      </c>
      <c r="C82" s="38"/>
      <c r="D82" s="38"/>
      <c r="E82" s="38"/>
      <c r="F82" s="38"/>
      <c r="G82" s="38"/>
      <c r="H82" s="38"/>
      <c r="I82" s="38"/>
      <c r="J82" s="22"/>
      <c r="K82" s="19" t="s">
        <v>120</v>
      </c>
      <c r="L82" s="22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</row>
    <row r="83" spans="1:23" x14ac:dyDescent="0.25">
      <c r="A83" s="6"/>
      <c r="B83" s="7"/>
      <c r="C83" s="8"/>
      <c r="D83" s="8"/>
      <c r="E83" s="8"/>
      <c r="F83" s="8"/>
      <c r="G83" s="8"/>
      <c r="H83" s="8"/>
      <c r="I83" s="8"/>
      <c r="J83" s="8"/>
      <c r="K83" s="8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</row>
    <row r="84" spans="1:23" x14ac:dyDescent="0.25">
      <c r="A84" s="6"/>
      <c r="B84" s="8"/>
      <c r="C84" s="8"/>
      <c r="D84" s="8"/>
      <c r="E84" s="8"/>
      <c r="F84" s="8"/>
      <c r="G84" s="8"/>
      <c r="H84" s="8"/>
      <c r="I84" s="8"/>
      <c r="J84" s="8"/>
      <c r="K84" s="8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</row>
    <row r="85" spans="1:23" x14ac:dyDescent="0.25">
      <c r="A85" s="6"/>
      <c r="B85" s="8"/>
      <c r="C85" s="8"/>
      <c r="D85" s="8"/>
      <c r="E85" s="8"/>
      <c r="F85" s="8"/>
      <c r="G85" s="8"/>
      <c r="H85" s="8"/>
      <c r="I85" s="8"/>
      <c r="J85" s="8"/>
      <c r="K85" s="8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</row>
    <row r="86" spans="1:23" x14ac:dyDescent="0.25">
      <c r="A86" s="6"/>
      <c r="B86" s="8"/>
      <c r="C86" s="8"/>
      <c r="D86" s="8"/>
      <c r="E86" s="8"/>
      <c r="F86" s="8"/>
      <c r="G86" s="8"/>
      <c r="H86" s="8"/>
      <c r="I86" s="8"/>
      <c r="J86" s="8"/>
      <c r="K86" s="8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</row>
    <row r="87" spans="1:23" x14ac:dyDescent="0.25">
      <c r="A87" s="6"/>
      <c r="B87" s="8"/>
      <c r="C87" s="8"/>
      <c r="D87" s="8"/>
      <c r="E87" s="8"/>
      <c r="F87" s="8"/>
      <c r="G87" s="8"/>
      <c r="H87" s="8"/>
      <c r="I87" s="8"/>
      <c r="J87" s="8"/>
      <c r="K87" s="8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</row>
    <row r="88" spans="1:23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</row>
    <row r="89" spans="1:23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</row>
    <row r="90" spans="1:23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</row>
    <row r="91" spans="1:23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</row>
    <row r="92" spans="1:23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</row>
    <row r="93" spans="1:23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</row>
    <row r="94" spans="1:23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</row>
    <row r="95" spans="1:23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</row>
    <row r="96" spans="1:23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</row>
    <row r="97" spans="1:23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</row>
    <row r="98" spans="1:23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</row>
    <row r="99" spans="1:23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</row>
    <row r="100" spans="1:23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</row>
    <row r="101" spans="1:23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</row>
    <row r="102" spans="1:23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</row>
    <row r="103" spans="1:23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</row>
    <row r="104" spans="1:23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</row>
  </sheetData>
  <sheetProtection password="CAD1" sheet="1" scenarios="1"/>
  <protectedRanges>
    <protectedRange sqref="L75:L82" name="Range18"/>
    <protectedRange sqref="J75:J82" name="Range17"/>
    <protectedRange sqref="L70:L71" name="Range16"/>
    <protectedRange sqref="J70:J71" name="Range15"/>
    <protectedRange sqref="L64:L66" name="Range14"/>
    <protectedRange sqref="J64:J66" name="Range13"/>
    <protectedRange sqref="L54:L55" name="Range12"/>
    <protectedRange sqref="J54:J55" name="Range11"/>
    <protectedRange sqref="L43:L50" name="Range10"/>
    <protectedRange sqref="J43:J50" name="Range9"/>
    <protectedRange sqref="L34:L39" name="Range8"/>
    <protectedRange sqref="J34:J39" name="Range7"/>
    <protectedRange sqref="L29:L30" name="Range6"/>
    <protectedRange sqref="J29:J30" name="Range5"/>
    <protectedRange sqref="L22:L26" name="Range4"/>
    <protectedRange sqref="J22:J26" name="Range3"/>
    <protectedRange sqref="L12:L19" name="Range2"/>
    <protectedRange sqref="J12:J19" name="Range1"/>
  </protectedRanges>
  <mergeCells count="58">
    <mergeCell ref="B11:I11"/>
    <mergeCell ref="B81:I81"/>
    <mergeCell ref="B34:I34"/>
    <mergeCell ref="B35:I35"/>
    <mergeCell ref="B36:I36"/>
    <mergeCell ref="B37:I37"/>
    <mergeCell ref="B38:I38"/>
    <mergeCell ref="B69:I69"/>
    <mergeCell ref="B63:I63"/>
    <mergeCell ref="B57:I57"/>
    <mergeCell ref="B70:I70"/>
    <mergeCell ref="B39:I39"/>
    <mergeCell ref="B54:I54"/>
    <mergeCell ref="B65:I65"/>
    <mergeCell ref="B66:I66"/>
    <mergeCell ref="B43:I43"/>
    <mergeCell ref="B82:I82"/>
    <mergeCell ref="B71:I71"/>
    <mergeCell ref="B76:I76"/>
    <mergeCell ref="B77:I77"/>
    <mergeCell ref="B74:I74"/>
    <mergeCell ref="B78:I78"/>
    <mergeCell ref="B79:I79"/>
    <mergeCell ref="B75:I75"/>
    <mergeCell ref="B80:I80"/>
    <mergeCell ref="B58:I58"/>
    <mergeCell ref="B59:I59"/>
    <mergeCell ref="B60:I60"/>
    <mergeCell ref="B64:I64"/>
    <mergeCell ref="B17:I17"/>
    <mergeCell ref="B18:I18"/>
    <mergeCell ref="B22:I22"/>
    <mergeCell ref="B23:I23"/>
    <mergeCell ref="B19:I19"/>
    <mergeCell ref="B21:I21"/>
    <mergeCell ref="B45:I45"/>
    <mergeCell ref="B42:I42"/>
    <mergeCell ref="B47:I47"/>
    <mergeCell ref="B44:I44"/>
    <mergeCell ref="B55:I55"/>
    <mergeCell ref="B12:I12"/>
    <mergeCell ref="B13:I13"/>
    <mergeCell ref="B14:I14"/>
    <mergeCell ref="B15:I15"/>
    <mergeCell ref="B16:I16"/>
    <mergeCell ref="J57:K57"/>
    <mergeCell ref="B26:I26"/>
    <mergeCell ref="B29:I29"/>
    <mergeCell ref="B30:I30"/>
    <mergeCell ref="B24:I24"/>
    <mergeCell ref="B25:I25"/>
    <mergeCell ref="B33:I33"/>
    <mergeCell ref="B28:I28"/>
    <mergeCell ref="B53:I53"/>
    <mergeCell ref="B46:I46"/>
    <mergeCell ref="B48:I48"/>
    <mergeCell ref="B49:I49"/>
    <mergeCell ref="B50:I50"/>
  </mergeCells>
  <dataValidations count="3">
    <dataValidation type="whole" operator="greaterThan" allowBlank="1" showInputMessage="1" showErrorMessage="1" sqref="J13:J14 J36 J64:J66 J30 J71 J43:J44">
      <formula1>0</formula1>
    </dataValidation>
    <dataValidation type="decimal" operator="greaterThan" allowBlank="1" showInputMessage="1" showErrorMessage="1" sqref="J15 J17:J18 J20">
      <formula1>0</formula1>
    </dataValidation>
    <dataValidation type="decimal" operator="greaterThanOrEqual" allowBlank="1" showInputMessage="1" showErrorMessage="1" sqref="J16">
      <formula1>0</formula1>
    </dataValidation>
  </dataValidations>
  <pageMargins left="0.25" right="0.25" top="0.75" bottom="0.75" header="0.3" footer="0.3"/>
  <pageSetup paperSize="5" scale="75" fitToHeight="10" orientation="landscape" r:id="rId1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prompt="Select one or more">
          <x14:formula1>
            <xm:f>'Metrics Backend Data'!$B$2:$B$18</xm:f>
          </x14:formula1>
          <xm:sqref>J22</xm:sqref>
        </x14:dataValidation>
        <x14:dataValidation type="list" allowBlank="1" showInputMessage="1" showErrorMessage="1">
          <x14:formula1>
            <xm:f>'Metrics Backend Data'!$C$2:$C$5</xm:f>
          </x14:formula1>
          <xm:sqref>J34:J35</xm:sqref>
        </x14:dataValidation>
        <x14:dataValidation type="list" allowBlank="1" showInputMessage="1" showErrorMessage="1">
          <x14:formula1>
            <xm:f>'Metrics Backend Data'!$D$2:$D$11</xm:f>
          </x14:formula1>
          <xm:sqref>J37:J38</xm:sqref>
        </x14:dataValidation>
        <x14:dataValidation type="list" allowBlank="1" showInputMessage="1" showErrorMessage="1">
          <x14:formula1>
            <xm:f>'Metrics Backend Data'!$A$23:$A$73</xm:f>
          </x14:formula1>
          <xm:sqref>J55</xm:sqref>
        </x14:dataValidation>
        <x14:dataValidation type="list" allowBlank="1" showInputMessage="1" showErrorMessage="1">
          <x14:formula1>
            <xm:f>'Metrics Backend Data'!$E$2:$E$3</xm:f>
          </x14:formula1>
          <xm:sqref>J54 J70 J45 J47 J75</xm:sqref>
        </x14:dataValidation>
        <x14:dataValidation type="list" allowBlank="1" showInputMessage="1" showErrorMessage="1">
          <x14:formula1>
            <xm:f>'Metrics Backend Data'!$F$2:$F$6</xm:f>
          </x14:formula1>
          <xm:sqref>J29</xm:sqref>
        </x14:dataValidation>
        <x14:dataValidation type="list" errorStyle="warning" allowBlank="1" showInputMessage="1" showErrorMessage="1" error="Please select from list" prompt="Select one">
          <x14:formula1>
            <xm:f>'Metrics Backend Data'!$A$2:$A$14</xm:f>
          </x14:formula1>
          <xm:sqref>J12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J74"/>
  <sheetViews>
    <sheetView workbookViewId="0">
      <selection activeCell="F23" sqref="F23"/>
    </sheetView>
  </sheetViews>
  <sheetFormatPr defaultRowHeight="15" x14ac:dyDescent="0.25"/>
  <cols>
    <col min="1" max="1" width="24" customWidth="1"/>
    <col min="2" max="2" width="22.5703125" bestFit="1" customWidth="1"/>
    <col min="3" max="3" width="23" bestFit="1" customWidth="1"/>
    <col min="4" max="4" width="33" bestFit="1" customWidth="1"/>
    <col min="5" max="5" width="12" customWidth="1"/>
    <col min="6" max="6" width="12.85546875" customWidth="1"/>
  </cols>
  <sheetData>
    <row r="1" spans="1:10" x14ac:dyDescent="0.25">
      <c r="A1" s="2" t="s">
        <v>13</v>
      </c>
      <c r="B1" s="2" t="s">
        <v>14</v>
      </c>
      <c r="C1" s="2" t="s">
        <v>18</v>
      </c>
      <c r="D1" s="2" t="s">
        <v>27</v>
      </c>
      <c r="E1" s="2" t="s">
        <v>93</v>
      </c>
      <c r="F1" s="2" t="s">
        <v>105</v>
      </c>
      <c r="G1" s="2" t="s">
        <v>124</v>
      </c>
    </row>
    <row r="2" spans="1:10" x14ac:dyDescent="0.25">
      <c r="A2" t="s">
        <v>166</v>
      </c>
      <c r="B2" t="s">
        <v>140</v>
      </c>
      <c r="C2" t="s">
        <v>19</v>
      </c>
      <c r="D2" t="s">
        <v>37</v>
      </c>
      <c r="E2" t="s">
        <v>0</v>
      </c>
      <c r="F2" t="s">
        <v>106</v>
      </c>
      <c r="G2" t="s">
        <v>0</v>
      </c>
    </row>
    <row r="3" spans="1:10" x14ac:dyDescent="0.25">
      <c r="A3" t="s">
        <v>155</v>
      </c>
      <c r="B3" t="s">
        <v>142</v>
      </c>
      <c r="C3" t="s">
        <v>20</v>
      </c>
      <c r="D3" t="s">
        <v>28</v>
      </c>
      <c r="E3" t="s">
        <v>1</v>
      </c>
      <c r="F3" t="s">
        <v>110</v>
      </c>
      <c r="G3" t="s">
        <v>1</v>
      </c>
    </row>
    <row r="4" spans="1:10" x14ac:dyDescent="0.25">
      <c r="A4" t="s">
        <v>165</v>
      </c>
      <c r="B4" t="s">
        <v>139</v>
      </c>
      <c r="C4" t="s">
        <v>4</v>
      </c>
      <c r="D4" t="s">
        <v>29</v>
      </c>
      <c r="F4" t="s">
        <v>109</v>
      </c>
      <c r="G4" t="s">
        <v>122</v>
      </c>
    </row>
    <row r="5" spans="1:10" x14ac:dyDescent="0.25">
      <c r="A5" t="s">
        <v>157</v>
      </c>
      <c r="B5" t="s">
        <v>143</v>
      </c>
      <c r="C5" t="s">
        <v>5</v>
      </c>
      <c r="D5" t="s">
        <v>30</v>
      </c>
      <c r="F5" t="s">
        <v>108</v>
      </c>
      <c r="G5" t="s">
        <v>123</v>
      </c>
    </row>
    <row r="6" spans="1:10" x14ac:dyDescent="0.25">
      <c r="A6" t="s">
        <v>160</v>
      </c>
      <c r="B6" t="s">
        <v>138</v>
      </c>
      <c r="D6" t="s">
        <v>31</v>
      </c>
      <c r="F6" t="s">
        <v>107</v>
      </c>
    </row>
    <row r="7" spans="1:10" x14ac:dyDescent="0.25">
      <c r="A7" t="s">
        <v>158</v>
      </c>
      <c r="B7" t="s">
        <v>137</v>
      </c>
      <c r="D7" t="s">
        <v>32</v>
      </c>
    </row>
    <row r="8" spans="1:10" x14ac:dyDescent="0.25">
      <c r="A8" t="s">
        <v>164</v>
      </c>
      <c r="B8" t="s">
        <v>141</v>
      </c>
      <c r="D8" t="s">
        <v>33</v>
      </c>
    </row>
    <row r="9" spans="1:10" x14ac:dyDescent="0.25">
      <c r="A9" t="s">
        <v>163</v>
      </c>
      <c r="B9" t="s">
        <v>150</v>
      </c>
      <c r="D9" t="s">
        <v>34</v>
      </c>
    </row>
    <row r="10" spans="1:10" x14ac:dyDescent="0.25">
      <c r="A10" t="s">
        <v>162</v>
      </c>
      <c r="B10" t="s">
        <v>144</v>
      </c>
      <c r="D10" t="s">
        <v>35</v>
      </c>
    </row>
    <row r="11" spans="1:10" x14ac:dyDescent="0.25">
      <c r="A11" t="s">
        <v>154</v>
      </c>
      <c r="B11" t="s">
        <v>148</v>
      </c>
      <c r="D11" t="s">
        <v>36</v>
      </c>
    </row>
    <row r="12" spans="1:10" x14ac:dyDescent="0.25">
      <c r="A12" t="s">
        <v>161</v>
      </c>
      <c r="B12" t="s">
        <v>149</v>
      </c>
    </row>
    <row r="13" spans="1:10" x14ac:dyDescent="0.25">
      <c r="A13" t="s">
        <v>159</v>
      </c>
      <c r="B13" t="s">
        <v>146</v>
      </c>
    </row>
    <row r="14" spans="1:10" x14ac:dyDescent="0.25">
      <c r="A14" t="s">
        <v>156</v>
      </c>
      <c r="B14" t="s">
        <v>145</v>
      </c>
    </row>
    <row r="15" spans="1:10" x14ac:dyDescent="0.25">
      <c r="B15" t="s">
        <v>147</v>
      </c>
      <c r="J15" s="4"/>
    </row>
    <row r="16" spans="1:10" x14ac:dyDescent="0.25">
      <c r="B16" t="s">
        <v>151</v>
      </c>
    </row>
    <row r="17" spans="1:7" x14ac:dyDescent="0.25">
      <c r="B17" t="s">
        <v>153</v>
      </c>
    </row>
    <row r="18" spans="1:7" x14ac:dyDescent="0.25">
      <c r="B18" t="s">
        <v>152</v>
      </c>
    </row>
    <row r="22" spans="1:7" x14ac:dyDescent="0.25">
      <c r="A22" s="2" t="s">
        <v>42</v>
      </c>
      <c r="B22" s="2" t="s">
        <v>90</v>
      </c>
      <c r="C22" s="2" t="s">
        <v>91</v>
      </c>
      <c r="D22" s="2" t="s">
        <v>92</v>
      </c>
      <c r="F22" s="2" t="s">
        <v>111</v>
      </c>
    </row>
    <row r="23" spans="1:7" x14ac:dyDescent="0.25">
      <c r="A23" t="s">
        <v>39</v>
      </c>
      <c r="B23">
        <v>4.9799999999999996E-4</v>
      </c>
      <c r="C23">
        <v>4.0000000000000003E-7</v>
      </c>
      <c r="D23">
        <v>9.9999999999999995E-7</v>
      </c>
      <c r="E23" s="2"/>
      <c r="F23" s="1" t="s">
        <v>177</v>
      </c>
      <c r="G23" s="2"/>
    </row>
    <row r="24" spans="1:7" x14ac:dyDescent="0.25">
      <c r="A24" t="s">
        <v>38</v>
      </c>
      <c r="B24">
        <v>6.4749999999999996E-4</v>
      </c>
      <c r="C24">
        <v>3.2000000000000003E-6</v>
      </c>
      <c r="D24">
        <v>6.9999999999999997E-7</v>
      </c>
      <c r="F24" t="s">
        <v>112</v>
      </c>
    </row>
    <row r="25" spans="1:7" x14ac:dyDescent="0.25">
      <c r="A25" t="s">
        <v>40</v>
      </c>
      <c r="B25">
        <v>5.2599999999999999E-4</v>
      </c>
      <c r="C25">
        <v>4.9999999999999998E-7</v>
      </c>
      <c r="D25">
        <v>2.0000000000000002E-7</v>
      </c>
      <c r="F25" t="s">
        <v>113</v>
      </c>
    </row>
    <row r="26" spans="1:7" x14ac:dyDescent="0.25">
      <c r="A26" t="s">
        <v>43</v>
      </c>
      <c r="B26">
        <v>6.6600000000000003E-4</v>
      </c>
      <c r="C26">
        <v>7.5000000000000002E-7</v>
      </c>
      <c r="D26">
        <v>1.4499999999999999E-6</v>
      </c>
    </row>
    <row r="27" spans="1:7" x14ac:dyDescent="0.25">
      <c r="A27" t="s">
        <v>41</v>
      </c>
      <c r="B27">
        <v>3.165E-4</v>
      </c>
      <c r="C27">
        <v>4.9999999999999998E-7</v>
      </c>
      <c r="D27">
        <v>0</v>
      </c>
    </row>
    <row r="28" spans="1:7" x14ac:dyDescent="0.25">
      <c r="A28" t="s">
        <v>44</v>
      </c>
      <c r="B28">
        <v>7.8600000000000002E-4</v>
      </c>
      <c r="C28">
        <v>8.0000000000000007E-7</v>
      </c>
      <c r="D28">
        <v>5.5000000000000003E-7</v>
      </c>
    </row>
    <row r="29" spans="1:7" x14ac:dyDescent="0.25">
      <c r="A29" t="s">
        <v>87</v>
      </c>
      <c r="B29">
        <v>2.6000000000000003E-4</v>
      </c>
      <c r="C29">
        <v>2.4999999999999999E-7</v>
      </c>
      <c r="D29">
        <v>5.0000000000000004E-8</v>
      </c>
    </row>
    <row r="30" spans="1:7" x14ac:dyDescent="0.25">
      <c r="A30" t="s">
        <v>45</v>
      </c>
      <c r="B30">
        <v>7.8750000000000001E-4</v>
      </c>
      <c r="C30">
        <v>2.1500000000000002E-6</v>
      </c>
      <c r="D30">
        <v>0</v>
      </c>
    </row>
    <row r="31" spans="1:7" x14ac:dyDescent="0.25">
      <c r="A31" t="s">
        <v>88</v>
      </c>
      <c r="B31">
        <v>6.1050000000000004E-4</v>
      </c>
      <c r="C31">
        <v>3.4999999999999998E-7</v>
      </c>
      <c r="D31">
        <v>1.0000000000000001E-7</v>
      </c>
    </row>
    <row r="32" spans="1:7" x14ac:dyDescent="0.25">
      <c r="A32" t="s">
        <v>46</v>
      </c>
      <c r="B32">
        <v>5.3350000000000001E-4</v>
      </c>
      <c r="C32">
        <v>4.0000000000000003E-7</v>
      </c>
      <c r="D32">
        <v>5.5000000000000003E-7</v>
      </c>
    </row>
    <row r="33" spans="1:4" x14ac:dyDescent="0.25">
      <c r="A33" t="s">
        <v>47</v>
      </c>
      <c r="B33">
        <v>5.465E-4</v>
      </c>
      <c r="C33">
        <v>4.4999999999999998E-7</v>
      </c>
      <c r="D33">
        <v>8.4999999999999991E-7</v>
      </c>
    </row>
    <row r="34" spans="1:4" x14ac:dyDescent="0.25">
      <c r="A34" t="s">
        <v>48</v>
      </c>
      <c r="B34">
        <v>7.8850000000000003E-4</v>
      </c>
      <c r="C34">
        <v>2.65E-6</v>
      </c>
      <c r="D34">
        <v>2.1000000000000002E-6</v>
      </c>
    </row>
    <row r="35" spans="1:4" x14ac:dyDescent="0.25">
      <c r="A35" t="s">
        <v>50</v>
      </c>
      <c r="B35">
        <v>1.08E-4</v>
      </c>
      <c r="C35">
        <v>1.35E-6</v>
      </c>
      <c r="D35">
        <v>4.0000000000000003E-7</v>
      </c>
    </row>
    <row r="36" spans="1:4" x14ac:dyDescent="0.25">
      <c r="A36" t="s">
        <v>51</v>
      </c>
      <c r="B36">
        <v>5.2599999999999999E-4</v>
      </c>
      <c r="C36">
        <v>2.9999999999999999E-7</v>
      </c>
      <c r="D36">
        <v>9.5000000000000001E-7</v>
      </c>
    </row>
    <row r="37" spans="1:4" x14ac:dyDescent="0.25">
      <c r="A37" t="s">
        <v>52</v>
      </c>
      <c r="B37">
        <v>9.8550000000000005E-4</v>
      </c>
      <c r="C37">
        <v>1.15E-6</v>
      </c>
      <c r="D37">
        <v>2.8999999999999998E-6</v>
      </c>
    </row>
    <row r="38" spans="1:4" x14ac:dyDescent="0.25">
      <c r="A38" t="s">
        <v>49</v>
      </c>
      <c r="B38">
        <v>7.605E-4</v>
      </c>
      <c r="C38">
        <v>7.5000000000000002E-7</v>
      </c>
      <c r="D38">
        <v>1.2999999999999998E-6</v>
      </c>
    </row>
    <row r="39" spans="1:4" x14ac:dyDescent="0.25">
      <c r="A39" t="s">
        <v>53</v>
      </c>
      <c r="B39">
        <v>7.0350000000000002E-4</v>
      </c>
      <c r="C39">
        <v>5.9999999999999997E-7</v>
      </c>
      <c r="D39">
        <v>6.4999999999999992E-7</v>
      </c>
    </row>
    <row r="40" spans="1:4" x14ac:dyDescent="0.25">
      <c r="A40" t="s">
        <v>54</v>
      </c>
      <c r="B40">
        <v>1.0384999999999999E-3</v>
      </c>
      <c r="C40">
        <v>9.9999999999999995E-7</v>
      </c>
      <c r="D40">
        <v>2.2499999999999996E-6</v>
      </c>
    </row>
    <row r="41" spans="1:4" x14ac:dyDescent="0.25">
      <c r="A41" t="s">
        <v>55</v>
      </c>
      <c r="B41">
        <v>6.0300000000000002E-4</v>
      </c>
      <c r="C41">
        <v>8.0000000000000007E-7</v>
      </c>
      <c r="D41">
        <v>8.9999999999999996E-7</v>
      </c>
    </row>
    <row r="42" spans="1:4" x14ac:dyDescent="0.25">
      <c r="A42" t="s">
        <v>58</v>
      </c>
      <c r="B42">
        <v>2.7400000000000005E-4</v>
      </c>
      <c r="C42">
        <v>6.4999999999999992E-7</v>
      </c>
      <c r="D42">
        <v>8.4999999999999991E-7</v>
      </c>
    </row>
    <row r="43" spans="1:4" x14ac:dyDescent="0.25">
      <c r="A43" t="s">
        <v>57</v>
      </c>
      <c r="B43">
        <v>5.9350000000000006E-4</v>
      </c>
      <c r="C43">
        <v>5.5000000000000003E-7</v>
      </c>
      <c r="D43">
        <v>1.1000000000000001E-6</v>
      </c>
    </row>
    <row r="44" spans="1:4" x14ac:dyDescent="0.25">
      <c r="A44" t="s">
        <v>56</v>
      </c>
      <c r="B44">
        <v>4.325E-4</v>
      </c>
      <c r="C44">
        <v>4.4999999999999998E-7</v>
      </c>
      <c r="D44">
        <v>2.0000000000000002E-7</v>
      </c>
    </row>
    <row r="45" spans="1:4" x14ac:dyDescent="0.25">
      <c r="A45" t="s">
        <v>59</v>
      </c>
      <c r="B45">
        <v>6.5949999999999993E-4</v>
      </c>
      <c r="C45">
        <v>7.5000000000000002E-7</v>
      </c>
      <c r="D45">
        <v>1.6000000000000001E-6</v>
      </c>
    </row>
    <row r="46" spans="1:4" x14ac:dyDescent="0.25">
      <c r="A46" t="s">
        <v>60</v>
      </c>
      <c r="B46">
        <v>6.2549999999999997E-4</v>
      </c>
      <c r="C46">
        <v>6.4999999999999992E-7</v>
      </c>
      <c r="D46">
        <v>6.9999999999999997E-7</v>
      </c>
    </row>
    <row r="47" spans="1:4" x14ac:dyDescent="0.25">
      <c r="A47" t="s">
        <v>62</v>
      </c>
      <c r="B47">
        <v>4.795E-4</v>
      </c>
      <c r="C47">
        <v>4.4999999999999998E-7</v>
      </c>
      <c r="D47">
        <v>1.8500000000000001E-6</v>
      </c>
    </row>
    <row r="48" spans="1:4" x14ac:dyDescent="0.25">
      <c r="A48" t="s">
        <v>61</v>
      </c>
      <c r="B48">
        <v>9.4850000000000002E-4</v>
      </c>
      <c r="C48">
        <v>8.9999999999999996E-7</v>
      </c>
      <c r="D48">
        <v>1.6999999999999998E-6</v>
      </c>
    </row>
    <row r="49" spans="1:4" x14ac:dyDescent="0.25">
      <c r="A49" t="s">
        <v>63</v>
      </c>
      <c r="B49">
        <v>6.4249999999999995E-4</v>
      </c>
      <c r="C49">
        <v>6.9999999999999997E-7</v>
      </c>
      <c r="D49">
        <v>4.9999999999999998E-7</v>
      </c>
    </row>
    <row r="50" spans="1:4" x14ac:dyDescent="0.25">
      <c r="A50" t="s">
        <v>66</v>
      </c>
      <c r="B50">
        <v>7.3499999999999998E-4</v>
      </c>
      <c r="C50">
        <v>6.9999999999999997E-7</v>
      </c>
      <c r="D50">
        <v>1.6000000000000001E-6</v>
      </c>
    </row>
    <row r="51" spans="1:4" x14ac:dyDescent="0.25">
      <c r="A51" t="s">
        <v>70</v>
      </c>
      <c r="B51">
        <v>4.9549999999999996E-4</v>
      </c>
      <c r="C51">
        <v>4.9999999999999998E-7</v>
      </c>
      <c r="D51">
        <v>2.0000000000000002E-7</v>
      </c>
    </row>
    <row r="52" spans="1:4" x14ac:dyDescent="0.25">
      <c r="A52" t="s">
        <v>67</v>
      </c>
      <c r="B52">
        <v>1.9149999999999999E-4</v>
      </c>
      <c r="C52">
        <v>2.4999999999999999E-7</v>
      </c>
      <c r="D52">
        <v>2.0000000000000002E-7</v>
      </c>
    </row>
    <row r="53" spans="1:4" x14ac:dyDescent="0.25">
      <c r="A53" t="s">
        <v>68</v>
      </c>
      <c r="B53">
        <v>2.8949999999999999E-4</v>
      </c>
      <c r="C53">
        <v>2.4999999999999999E-7</v>
      </c>
      <c r="D53">
        <v>5.0000000000000004E-8</v>
      </c>
    </row>
    <row r="54" spans="1:4" x14ac:dyDescent="0.25">
      <c r="A54" t="s">
        <v>69</v>
      </c>
      <c r="B54">
        <v>8.4150000000000002E-4</v>
      </c>
      <c r="C54">
        <v>1.4499999999999999E-6</v>
      </c>
      <c r="D54">
        <v>3.4999999999999998E-7</v>
      </c>
    </row>
    <row r="55" spans="1:4" x14ac:dyDescent="0.25">
      <c r="A55" t="s">
        <v>71</v>
      </c>
      <c r="B55">
        <v>2.765E-4</v>
      </c>
      <c r="C55">
        <v>3.4999999999999998E-7</v>
      </c>
      <c r="D55">
        <v>2.4999999999999999E-7</v>
      </c>
    </row>
    <row r="56" spans="1:4" x14ac:dyDescent="0.25">
      <c r="A56" t="s">
        <v>64</v>
      </c>
      <c r="B56">
        <v>4.975E-4</v>
      </c>
      <c r="C56">
        <v>4.9999999999999998E-7</v>
      </c>
      <c r="D56">
        <v>5.5000000000000003E-7</v>
      </c>
    </row>
    <row r="57" spans="1:4" x14ac:dyDescent="0.25">
      <c r="A57" t="s">
        <v>65</v>
      </c>
      <c r="B57">
        <v>9.5099999999999991E-4</v>
      </c>
      <c r="C57">
        <v>1.3999999999999999E-6</v>
      </c>
      <c r="D57">
        <v>1.6000000000000001E-6</v>
      </c>
    </row>
    <row r="58" spans="1:4" x14ac:dyDescent="0.25">
      <c r="A58" t="s">
        <v>72</v>
      </c>
      <c r="B58">
        <v>8.070000000000001E-4</v>
      </c>
      <c r="C58">
        <v>8.0000000000000007E-7</v>
      </c>
      <c r="D58">
        <v>2.65E-6</v>
      </c>
    </row>
    <row r="59" spans="1:4" x14ac:dyDescent="0.25">
      <c r="A59" t="s">
        <v>73</v>
      </c>
      <c r="B59">
        <v>6.8999999999999997E-4</v>
      </c>
      <c r="C59">
        <v>6.4999999999999992E-7</v>
      </c>
      <c r="D59">
        <v>1.1000000000000001E-6</v>
      </c>
    </row>
    <row r="60" spans="1:4" x14ac:dyDescent="0.25">
      <c r="A60" t="s">
        <v>74</v>
      </c>
      <c r="B60">
        <v>1.5249999999999999E-4</v>
      </c>
      <c r="C60">
        <v>2.4999999999999999E-7</v>
      </c>
      <c r="D60">
        <v>2.0000000000000002E-7</v>
      </c>
    </row>
    <row r="61" spans="1:4" x14ac:dyDescent="0.25">
      <c r="A61" t="s">
        <v>75</v>
      </c>
      <c r="B61">
        <v>5.0449999999999996E-4</v>
      </c>
      <c r="C61">
        <v>6.4999999999999992E-7</v>
      </c>
      <c r="D61">
        <v>1.35E-6</v>
      </c>
    </row>
    <row r="62" spans="1:4" x14ac:dyDescent="0.25">
      <c r="A62" t="s">
        <v>76</v>
      </c>
      <c r="B62">
        <v>4.4950000000000003E-4</v>
      </c>
      <c r="C62">
        <v>2.0000000000000002E-7</v>
      </c>
      <c r="D62">
        <v>0</v>
      </c>
    </row>
    <row r="63" spans="1:4" x14ac:dyDescent="0.25">
      <c r="A63" t="s">
        <v>77</v>
      </c>
      <c r="B63">
        <v>3.745E-4</v>
      </c>
      <c r="C63">
        <v>2.0000000000000002E-7</v>
      </c>
      <c r="D63">
        <v>4.4999999999999998E-7</v>
      </c>
    </row>
    <row r="64" spans="1:4" x14ac:dyDescent="0.25">
      <c r="A64" t="s">
        <v>78</v>
      </c>
      <c r="B64">
        <v>3.0949999999999999E-4</v>
      </c>
      <c r="C64">
        <v>9.5000000000000001E-7</v>
      </c>
      <c r="D64">
        <v>1.2500000000000001E-6</v>
      </c>
    </row>
    <row r="65" spans="1:4" x14ac:dyDescent="0.25">
      <c r="A65" t="s">
        <v>79</v>
      </c>
      <c r="B65">
        <v>5.7299999999999994E-4</v>
      </c>
      <c r="C65">
        <v>2.9999999999999999E-7</v>
      </c>
      <c r="D65">
        <v>1.1000000000000001E-6</v>
      </c>
    </row>
    <row r="66" spans="1:4" x14ac:dyDescent="0.25">
      <c r="A66" t="s">
        <v>80</v>
      </c>
      <c r="B66">
        <v>6.3949999999999999E-4</v>
      </c>
      <c r="C66">
        <v>4.9999999999999998E-7</v>
      </c>
      <c r="D66">
        <v>8.0000000000000007E-7</v>
      </c>
    </row>
    <row r="67" spans="1:4" x14ac:dyDescent="0.25">
      <c r="A67" t="s">
        <v>81</v>
      </c>
      <c r="B67">
        <v>8.8400000000000002E-4</v>
      </c>
      <c r="C67">
        <v>1.2999999999999998E-6</v>
      </c>
      <c r="D67">
        <v>5.5000000000000003E-7</v>
      </c>
    </row>
    <row r="68" spans="1:4" x14ac:dyDescent="0.25">
      <c r="A68" t="s">
        <v>83</v>
      </c>
      <c r="B68">
        <v>1.9999999999999999E-6</v>
      </c>
      <c r="C68">
        <v>1.0000000000000001E-7</v>
      </c>
      <c r="D68">
        <v>0</v>
      </c>
    </row>
    <row r="69" spans="1:4" x14ac:dyDescent="0.25">
      <c r="A69" t="s">
        <v>82</v>
      </c>
      <c r="B69">
        <v>4.75E-4</v>
      </c>
      <c r="C69">
        <v>5.5000000000000003E-7</v>
      </c>
      <c r="D69">
        <v>8.9999999999999996E-7</v>
      </c>
    </row>
    <row r="70" spans="1:4" x14ac:dyDescent="0.25">
      <c r="A70" t="s">
        <v>84</v>
      </c>
      <c r="B70">
        <v>1.175E-4</v>
      </c>
      <c r="C70">
        <v>1.4999999999999999E-7</v>
      </c>
      <c r="D70">
        <v>1.0000000000000001E-7</v>
      </c>
    </row>
    <row r="71" spans="1:4" x14ac:dyDescent="0.25">
      <c r="A71" t="s">
        <v>89</v>
      </c>
      <c r="B71">
        <v>9.990000000000001E-4</v>
      </c>
      <c r="C71">
        <v>8.9999999999999996E-7</v>
      </c>
      <c r="D71">
        <v>1.2500000000000001E-6</v>
      </c>
    </row>
    <row r="72" spans="1:4" x14ac:dyDescent="0.25">
      <c r="A72" t="s">
        <v>85</v>
      </c>
      <c r="B72">
        <v>7.8800000000000007E-4</v>
      </c>
      <c r="C72">
        <v>6.4999999999999992E-7</v>
      </c>
      <c r="D72">
        <v>1.35E-6</v>
      </c>
    </row>
    <row r="73" spans="1:4" x14ac:dyDescent="0.25">
      <c r="A73" t="s">
        <v>86</v>
      </c>
      <c r="B73">
        <v>1.0480000000000001E-3</v>
      </c>
      <c r="C73">
        <v>9.9999999999999995E-7</v>
      </c>
      <c r="D73">
        <v>8.9999999999999996E-7</v>
      </c>
    </row>
    <row r="74" spans="1:4" x14ac:dyDescent="0.25">
      <c r="A74" t="s">
        <v>95</v>
      </c>
      <c r="B74">
        <v>1E-3</v>
      </c>
      <c r="C74">
        <v>5.0000000000000004E-6</v>
      </c>
      <c r="D74">
        <v>5.0000000000000004E-6</v>
      </c>
    </row>
  </sheetData>
  <sortState ref="B2:B18">
    <sortCondition ref="B2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Metrics</vt:lpstr>
      <vt:lpstr>Metrics Backend Data</vt:lpstr>
      <vt:lpstr>Metrics!Print_Area</vt:lpstr>
    </vt:vector>
  </TitlesOfParts>
  <Company>NREL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NREL</dc:creator>
  <cp:lastModifiedBy>Pierce, Lizana</cp:lastModifiedBy>
  <cp:lastPrinted>2016-10-18T15:43:42Z</cp:lastPrinted>
  <dcterms:created xsi:type="dcterms:W3CDTF">2014-06-14T20:14:28Z</dcterms:created>
  <dcterms:modified xsi:type="dcterms:W3CDTF">2016-11-09T21:16:20Z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