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howInkAnnotation="0" codeName="ThisWorkbook" defaultThemeVersion="124226"/>
  <mc:AlternateContent xmlns:mc="http://schemas.openxmlformats.org/markup-compatibility/2006">
    <mc:Choice Requires="x15">
      <x15ac:absPath xmlns:x15ac="http://schemas.microsoft.com/office/spreadsheetml/2010/11/ac" url="K:\SDrive\Tribal\Forms and Templates\IE Forms\Application Docs for Exchange (FAO file)\"/>
    </mc:Choice>
  </mc:AlternateContent>
  <xr:revisionPtr revIDLastSave="0" documentId="13_ncr:1_{2D093607-3AA5-472B-8D58-7C39510D2FF7}" xr6:coauthVersionLast="47" xr6:coauthVersionMax="47" xr10:uidLastSave="{00000000-0000-0000-0000-000000000000}"/>
  <bookViews>
    <workbookView xWindow="3510" yWindow="210" windowWidth="26070" windowHeight="16995" tabRatio="920"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Direct" sheetId="9" r:id="rId9"/>
    <sheet name="i. Indirect" sheetId="10" r:id="rId10"/>
    <sheet name="j. Cost Share" sheetId="11" r:id="rId11"/>
    <sheet name="SF-424A Budget Info" sheetId="13" r:id="rId12"/>
    <sheet name="SF-424A" sheetId="12" state="hidden" r:id="rId13"/>
  </sheets>
  <definedNames>
    <definedName name="_xlnm.Print_Area" localSheetId="1">'a. Personnel'!$A$1:$H$40</definedName>
    <definedName name="_xlnm.Print_Area" localSheetId="2">'b. Fringe'!$A$1:$D$36</definedName>
    <definedName name="_xlnm.Print_Area" localSheetId="3">'c. Travel'!$A$1:$J$39</definedName>
    <definedName name="_xlnm.Print_Area" localSheetId="4">'d. Equipment'!$A$1:$G$39</definedName>
    <definedName name="_xlnm.Print_Area" localSheetId="5">'e. Supplies'!$A$1:$G$41</definedName>
    <definedName name="_xlnm.Print_Area" localSheetId="6">'f. Contractual'!$A$1:$F$47</definedName>
    <definedName name="_xlnm.Print_Area" localSheetId="7">'g. Construction'!$A$1:$E$28</definedName>
    <definedName name="_xlnm.Print_Area" localSheetId="8">'h. Other Direct'!$A$1:$E$34</definedName>
    <definedName name="_xlnm.Print_Area" localSheetId="9">'i. Indirect'!$A$1:$F$25</definedName>
    <definedName name="_xlnm.Print_Area" localSheetId="0">'Instructions and Summary'!$A$1:$G$39</definedName>
    <definedName name="_xlnm.Print_Area" localSheetId="10">'j. Cost Share'!$A$1:$F$47</definedName>
    <definedName name="_xlnm.Print_Area" localSheetId="11">'SF-424A Budget Info'!$A$1:$H$31</definedName>
    <definedName name="_xlnm.Print_Titles" localSheetId="1">'a. Personnel'!$14:$15</definedName>
    <definedName name="_xlnm.Print_Titles" localSheetId="3">'c. Travel'!$10:$10</definedName>
    <definedName name="_xlnm.Print_Titles" localSheetId="4">'d. Equipment'!$11:$11</definedName>
    <definedName name="_xlnm.Print_Titles" localSheetId="5">'e. Supplies'!$12:$12</definedName>
    <definedName name="_xlnm.Print_Titles" localSheetId="6">'f. Contractual'!$15:$15</definedName>
    <definedName name="_xlnm.Print_Titles" localSheetId="7">'g. Construction'!$7:$7</definedName>
    <definedName name="_xlnm.Print_Titles" localSheetId="8">'h. Other Direct'!$12:$12</definedName>
    <definedName name="_xlnm.Print_Titles" localSheetId="10">'j. Cost Share'!$18:$18</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Indirect'!$G:$H</definedName>
    <definedName name="Z_5BEC5FDE_32D0_42EF_8D2A_06DCBD4F05CC_.wvu.PrintArea" localSheetId="1" hidden="1">'a. Personnel'!$A$1:$N$41</definedName>
    <definedName name="Z_5BEC5FDE_32D0_42EF_8D2A_06DCBD4F05CC_.wvu.PrintArea" localSheetId="2" hidden="1">'b. Fringe'!$A$1:$K$36</definedName>
    <definedName name="Z_5BEC5FDE_32D0_42EF_8D2A_06DCBD4F05CC_.wvu.PrintArea" localSheetId="6" hidden="1">'f. Contractual'!$B$1:$F$46</definedName>
    <definedName name="Z_5BEC5FDE_32D0_42EF_8D2A_06DCBD4F05CC_.wvu.PrintArea" localSheetId="7" hidden="1">'g. Construction'!$B$1:$E$27</definedName>
    <definedName name="Z_5BEC5FDE_32D0_42EF_8D2A_06DCBD4F05CC_.wvu.PrintArea" localSheetId="8" hidden="1">'h. Other Direct'!$B$1:$E$33</definedName>
    <definedName name="Z_5BEC5FDE_32D0_42EF_8D2A_06DCBD4F05CC_.wvu.PrintArea" localSheetId="9" hidden="1">'i. Indirect'!$A$1:$F$27</definedName>
    <definedName name="Z_5BEC5FDE_32D0_42EF_8D2A_06DCBD4F05CC_.wvu.PrintArea" localSheetId="10" hidden="1">'j. Cost Share'!$A$1:$F$46</definedName>
    <definedName name="Z_5BEC5FDE_32D0_42EF_8D2A_06DCBD4F05CC_.wvu.PrintTitles" localSheetId="1" hidden="1">'a. Personnel'!$14:$15</definedName>
    <definedName name="Z_5BEC5FDE_32D0_42EF_8D2A_06DCBD4F05CC_.wvu.PrintTitles" localSheetId="3" hidden="1">'c. Travel'!$10:$10</definedName>
    <definedName name="Z_5BEC5FDE_32D0_42EF_8D2A_06DCBD4F05CC_.wvu.PrintTitles" localSheetId="4" hidden="1">'d. Equipment'!$11:$11</definedName>
    <definedName name="Z_5BEC5FDE_32D0_42EF_8D2A_06DCBD4F05CC_.wvu.PrintTitles" localSheetId="5" hidden="1">'e. Supplies'!$12:$12</definedName>
    <definedName name="Z_5BEC5FDE_32D0_42EF_8D2A_06DCBD4F05CC_.wvu.PrintTitles" localSheetId="6" hidden="1">'f. Contractual'!$15:$15</definedName>
    <definedName name="Z_5BEC5FDE_32D0_42EF_8D2A_06DCBD4F05CC_.wvu.PrintTitles" localSheetId="7" hidden="1">'g. Construction'!$7:$7</definedName>
    <definedName name="Z_5BEC5FDE_32D0_42EF_8D2A_06DCBD4F05CC_.wvu.PrintTitles" localSheetId="8" hidden="1">'h. Other Direct'!$12:$12</definedName>
    <definedName name="Z_5BEC5FDE_32D0_42EF_8D2A_06DCBD4F05CC_.wvu.PrintTitles" localSheetId="10" hidden="1">'j. Cost Share'!$18:$18</definedName>
    <definedName name="Z_6588CF8C_0BB8_4786_9A46_0A2D10254132_.wvu.Cols" localSheetId="9" hidden="1">'i. Indirect'!$G:$H</definedName>
    <definedName name="Z_6588CF8C_0BB8_4786_9A46_0A2D10254132_.wvu.PrintArea" localSheetId="1" hidden="1">'a. Personnel'!$A$1:$N$41</definedName>
    <definedName name="Z_6588CF8C_0BB8_4786_9A46_0A2D10254132_.wvu.PrintArea" localSheetId="2" hidden="1">'b. Fringe'!$A$1:$K$36</definedName>
    <definedName name="Z_6588CF8C_0BB8_4786_9A46_0A2D10254132_.wvu.PrintArea" localSheetId="6" hidden="1">'f. Contractual'!$B$1:$F$46</definedName>
    <definedName name="Z_6588CF8C_0BB8_4786_9A46_0A2D10254132_.wvu.PrintArea" localSheetId="7" hidden="1">'g. Construction'!$B$1:$E$27</definedName>
    <definedName name="Z_6588CF8C_0BB8_4786_9A46_0A2D10254132_.wvu.PrintArea" localSheetId="8" hidden="1">'h. Other Direct'!$B$1:$E$33</definedName>
    <definedName name="Z_6588CF8C_0BB8_4786_9A46_0A2D10254132_.wvu.PrintArea" localSheetId="9" hidden="1">'i. Indirect'!$A$1:$F$27</definedName>
    <definedName name="Z_6588CF8C_0BB8_4786_9A46_0A2D10254132_.wvu.PrintArea" localSheetId="10" hidden="1">'j. Cost Share'!$A$1:$F$46</definedName>
    <definedName name="Z_6588CF8C_0BB8_4786_9A46_0A2D10254132_.wvu.PrintTitles" localSheetId="1" hidden="1">'a. Personnel'!$14:$15</definedName>
    <definedName name="Z_6588CF8C_0BB8_4786_9A46_0A2D10254132_.wvu.PrintTitles" localSheetId="3" hidden="1">'c. Travel'!$10:$10</definedName>
    <definedName name="Z_6588CF8C_0BB8_4786_9A46_0A2D10254132_.wvu.PrintTitles" localSheetId="4" hidden="1">'d. Equipment'!$11:$11</definedName>
    <definedName name="Z_6588CF8C_0BB8_4786_9A46_0A2D10254132_.wvu.PrintTitles" localSheetId="5" hidden="1">'e. Supplies'!$12:$12</definedName>
    <definedName name="Z_6588CF8C_0BB8_4786_9A46_0A2D10254132_.wvu.PrintTitles" localSheetId="6" hidden="1">'f. Contractual'!$15:$15</definedName>
    <definedName name="Z_6588CF8C_0BB8_4786_9A46_0A2D10254132_.wvu.PrintTitles" localSheetId="7" hidden="1">'g. Construction'!$7:$7</definedName>
    <definedName name="Z_6588CF8C_0BB8_4786_9A46_0A2D10254132_.wvu.PrintTitles" localSheetId="8" hidden="1">'h. Other Direct'!$12:$12</definedName>
    <definedName name="Z_6588CF8C_0BB8_4786_9A46_0A2D10254132_.wvu.PrintTitles" localSheetId="10" hidden="1">'j. Cost Share'!$18:$18</definedName>
    <definedName name="Z_712CE29F_EFCA_4968_A7C5_599F87319D6A_.wvu.Cols" localSheetId="9" hidden="1">'i. Indirect'!$G:$H</definedName>
    <definedName name="Z_712CE29F_EFCA_4968_A7C5_599F87319D6A_.wvu.PrintArea" localSheetId="1" hidden="1">'a. Personnel'!$A$1:$N$41</definedName>
    <definedName name="Z_712CE29F_EFCA_4968_A7C5_599F87319D6A_.wvu.PrintArea" localSheetId="2" hidden="1">'b. Fringe'!$A$1:$K$36</definedName>
    <definedName name="Z_712CE29F_EFCA_4968_A7C5_599F87319D6A_.wvu.PrintArea" localSheetId="6" hidden="1">'f. Contractual'!$B$1:$F$46</definedName>
    <definedName name="Z_712CE29F_EFCA_4968_A7C5_599F87319D6A_.wvu.PrintArea" localSheetId="7" hidden="1">'g. Construction'!$B$1:$E$27</definedName>
    <definedName name="Z_712CE29F_EFCA_4968_A7C5_599F87319D6A_.wvu.PrintArea" localSheetId="8" hidden="1">'h. Other Direct'!$B$1:$E$33</definedName>
    <definedName name="Z_712CE29F_EFCA_4968_A7C5_599F87319D6A_.wvu.PrintArea" localSheetId="9" hidden="1">'i. Indirect'!$A$1:$F$27</definedName>
    <definedName name="Z_712CE29F_EFCA_4968_A7C5_599F87319D6A_.wvu.PrintArea" localSheetId="10" hidden="1">'j. Cost Share'!$A$1:$F$46</definedName>
    <definedName name="Z_712CE29F_EFCA_4968_A7C5_599F87319D6A_.wvu.PrintTitles" localSheetId="1" hidden="1">'a. Personnel'!$14:$15</definedName>
    <definedName name="Z_712CE29F_EFCA_4968_A7C5_599F87319D6A_.wvu.PrintTitles" localSheetId="3" hidden="1">'c. Travel'!$10:$10</definedName>
    <definedName name="Z_712CE29F_EFCA_4968_A7C5_599F87319D6A_.wvu.PrintTitles" localSheetId="4" hidden="1">'d. Equipment'!$11:$11</definedName>
    <definedName name="Z_712CE29F_EFCA_4968_A7C5_599F87319D6A_.wvu.PrintTitles" localSheetId="5" hidden="1">'e. Supplies'!$12:$12</definedName>
    <definedName name="Z_712CE29F_EFCA_4968_A7C5_599F87319D6A_.wvu.PrintTitles" localSheetId="6" hidden="1">'f. Contractual'!$15:$15</definedName>
    <definedName name="Z_712CE29F_EFCA_4968_A7C5_599F87319D6A_.wvu.PrintTitles" localSheetId="7" hidden="1">'g. Construction'!$7:$7</definedName>
    <definedName name="Z_712CE29F_EFCA_4968_A7C5_599F87319D6A_.wvu.PrintTitles" localSheetId="8" hidden="1">'h. Other Direct'!$12:$12</definedName>
    <definedName name="Z_712CE29F_EFCA_4968_A7C5_599F87319D6A_.wvu.PrintTitles" localSheetId="10" hidden="1">'j. Cost Share'!$18:$18</definedName>
    <definedName name="Z_BF352FCE_C1BE_4B84_9561_6030FEF6A15F_.wvu.Cols" localSheetId="9" hidden="1">'i. Indirect'!$G:$H</definedName>
    <definedName name="Z_BF352FCE_C1BE_4B84_9561_6030FEF6A15F_.wvu.PrintArea" localSheetId="1" hidden="1">'a. Personnel'!$A$1:$N$41</definedName>
    <definedName name="Z_BF352FCE_C1BE_4B84_9561_6030FEF6A15F_.wvu.PrintArea" localSheetId="2" hidden="1">'b. Fringe'!$A$1:$K$36</definedName>
    <definedName name="Z_BF352FCE_C1BE_4B84_9561_6030FEF6A15F_.wvu.PrintTitles" localSheetId="1" hidden="1">'a. Personnel'!$14:$15</definedName>
    <definedName name="Z_BF352FCE_C1BE_4B84_9561_6030FEF6A15F_.wvu.PrintTitles" localSheetId="3" hidden="1">'c. Travel'!$10:$10</definedName>
    <definedName name="Z_BF352FCE_C1BE_4B84_9561_6030FEF6A15F_.wvu.PrintTitles" localSheetId="4" hidden="1">'d. Equipment'!$11:$11</definedName>
    <definedName name="Z_BF352FCE_C1BE_4B84_9561_6030FEF6A15F_.wvu.PrintTitles" localSheetId="5" hidden="1">'e. Supplies'!$12:$12</definedName>
    <definedName name="Z_BF352FCE_C1BE_4B84_9561_6030FEF6A15F_.wvu.PrintTitles" localSheetId="6" hidden="1">'f. Contractual'!$15:$15</definedName>
    <definedName name="Z_BF352FCE_C1BE_4B84_9561_6030FEF6A15F_.wvu.PrintTitles" localSheetId="7" hidden="1">'g. Construction'!$7:$7</definedName>
    <definedName name="Z_BF352FCE_C1BE_4B84_9561_6030FEF6A15F_.wvu.PrintTitles" localSheetId="8" hidden="1">'h. Other Direct'!$12:$12</definedName>
    <definedName name="Z_BF352FCE_C1BE_4B84_9561_6030FEF6A15F_.wvu.PrintTitles" localSheetId="10" hidden="1">'j. Cost Share'!$18:$18</definedName>
    <definedName name="Z_D5CEF8EB_A9A7_4458_BF65_8F18E34CBA87_.wvu.Cols" localSheetId="9" hidden="1">'i. Indirect'!$G:$H</definedName>
    <definedName name="Z_D5CEF8EB_A9A7_4458_BF65_8F18E34CBA87_.wvu.PrintArea" localSheetId="1" hidden="1">'a. Personnel'!$A$1:$N$41</definedName>
    <definedName name="Z_D5CEF8EB_A9A7_4458_BF65_8F18E34CBA87_.wvu.PrintArea" localSheetId="2" hidden="1">'b. Fringe'!$A$1:$K$36</definedName>
    <definedName name="Z_D5CEF8EB_A9A7_4458_BF65_8F18E34CBA87_.wvu.PrintArea" localSheetId="6" hidden="1">'f. Contractual'!$B$1:$F$46</definedName>
    <definedName name="Z_D5CEF8EB_A9A7_4458_BF65_8F18E34CBA87_.wvu.PrintArea" localSheetId="7" hidden="1">'g. Construction'!$B$1:$E$27</definedName>
    <definedName name="Z_D5CEF8EB_A9A7_4458_BF65_8F18E34CBA87_.wvu.PrintArea" localSheetId="8" hidden="1">'h. Other Direct'!$B$1:$E$33</definedName>
    <definedName name="Z_D5CEF8EB_A9A7_4458_BF65_8F18E34CBA87_.wvu.PrintArea" localSheetId="9" hidden="1">'i. Indirect'!$A$1:$F$27</definedName>
    <definedName name="Z_D5CEF8EB_A9A7_4458_BF65_8F18E34CBA87_.wvu.PrintArea" localSheetId="10" hidden="1">'j. Cost Share'!$A$1:$F$46</definedName>
    <definedName name="Z_D5CEF8EB_A9A7_4458_BF65_8F18E34CBA87_.wvu.PrintTitles" localSheetId="1" hidden="1">'a. Personnel'!$14:$15</definedName>
    <definedName name="Z_D5CEF8EB_A9A7_4458_BF65_8F18E34CBA87_.wvu.PrintTitles" localSheetId="3" hidden="1">'c. Travel'!$10:$10</definedName>
    <definedName name="Z_D5CEF8EB_A9A7_4458_BF65_8F18E34CBA87_.wvu.PrintTitles" localSheetId="4" hidden="1">'d. Equipment'!$11:$11</definedName>
    <definedName name="Z_D5CEF8EB_A9A7_4458_BF65_8F18E34CBA87_.wvu.PrintTitles" localSheetId="5" hidden="1">'e. Supplies'!$12:$12</definedName>
    <definedName name="Z_D5CEF8EB_A9A7_4458_BF65_8F18E34CBA87_.wvu.PrintTitles" localSheetId="6" hidden="1">'f. Contractual'!$15:$15</definedName>
    <definedName name="Z_D5CEF8EB_A9A7_4458_BF65_8F18E34CBA87_.wvu.PrintTitles" localSheetId="7" hidden="1">'g. Construction'!$7:$7</definedName>
    <definedName name="Z_D5CEF8EB_A9A7_4458_BF65_8F18E34CBA87_.wvu.PrintTitles" localSheetId="8" hidden="1">'h. Other Direct'!$12:$12</definedName>
    <definedName name="Z_D5CEF8EB_A9A7_4458_BF65_8F18E34CBA87_.wvu.PrintTitles" localSheetId="10" hidden="1">'j. Cost Share'!$18:$18</definedName>
    <definedName name="Z_D7FF18E2_A72D_4088_BD59_9D74A43C39A8_.wvu.Cols" localSheetId="9" hidden="1">'i. Indirect'!$G:$H</definedName>
    <definedName name="Z_D7FF18E2_A72D_4088_BD59_9D74A43C39A8_.wvu.PrintArea" localSheetId="1" hidden="1">'a. Personnel'!$A$1:$N$41</definedName>
    <definedName name="Z_D7FF18E2_A72D_4088_BD59_9D74A43C39A8_.wvu.PrintArea" localSheetId="2" hidden="1">'b. Fringe'!$A$1:$K$36</definedName>
    <definedName name="Z_D7FF18E2_A72D_4088_BD59_9D74A43C39A8_.wvu.PrintArea" localSheetId="6" hidden="1">'f. Contractual'!$B$1:$F$46</definedName>
    <definedName name="Z_D7FF18E2_A72D_4088_BD59_9D74A43C39A8_.wvu.PrintArea" localSheetId="7" hidden="1">'g. Construction'!$B$1:$E$27</definedName>
    <definedName name="Z_D7FF18E2_A72D_4088_BD59_9D74A43C39A8_.wvu.PrintArea" localSheetId="8" hidden="1">'h. Other Direct'!$B$1:$E$33</definedName>
    <definedName name="Z_D7FF18E2_A72D_4088_BD59_9D74A43C39A8_.wvu.PrintArea" localSheetId="9" hidden="1">'i. Indirect'!$A$1:$F$27</definedName>
    <definedName name="Z_D7FF18E2_A72D_4088_BD59_9D74A43C39A8_.wvu.PrintArea" localSheetId="10" hidden="1">'j. Cost Share'!$A$1:$F$46</definedName>
    <definedName name="Z_D7FF18E2_A72D_4088_BD59_9D74A43C39A8_.wvu.PrintTitles" localSheetId="1" hidden="1">'a. Personnel'!$14:$15</definedName>
    <definedName name="Z_D7FF18E2_A72D_4088_BD59_9D74A43C39A8_.wvu.PrintTitles" localSheetId="3" hidden="1">'c. Travel'!$10:$10</definedName>
    <definedName name="Z_D7FF18E2_A72D_4088_BD59_9D74A43C39A8_.wvu.PrintTitles" localSheetId="4" hidden="1">'d. Equipment'!$11:$11</definedName>
    <definedName name="Z_D7FF18E2_A72D_4088_BD59_9D74A43C39A8_.wvu.PrintTitles" localSheetId="5" hidden="1">'e. Supplies'!$12:$12</definedName>
    <definedName name="Z_D7FF18E2_A72D_4088_BD59_9D74A43C39A8_.wvu.PrintTitles" localSheetId="6" hidden="1">'f. Contractual'!$15:$15</definedName>
    <definedName name="Z_D7FF18E2_A72D_4088_BD59_9D74A43C39A8_.wvu.PrintTitles" localSheetId="7" hidden="1">'g. Construction'!$7:$7</definedName>
    <definedName name="Z_D7FF18E2_A72D_4088_BD59_9D74A43C39A8_.wvu.PrintTitles" localSheetId="8" hidden="1">'h. Other Direct'!$12:$12</definedName>
    <definedName name="Z_D7FF18E2_A72D_4088_BD59_9D74A43C39A8_.wvu.PrintTitles" localSheetId="10" hidden="1">'j. Cost Share'!$18:$18</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6" l="1"/>
  <c r="F1" i="13" l="1"/>
  <c r="C1" i="13"/>
  <c r="E23" i="6" l="1"/>
  <c r="E32" i="2" l="1"/>
  <c r="E33" i="2"/>
  <c r="E34" i="2"/>
  <c r="E35" i="2"/>
  <c r="E18" i="6" l="1"/>
  <c r="E19" i="6"/>
  <c r="E20" i="6"/>
  <c r="E21" i="6"/>
  <c r="E22" i="6"/>
  <c r="E20" i="5"/>
  <c r="E21" i="5"/>
  <c r="E22" i="5"/>
  <c r="D18" i="3"/>
  <c r="D19" i="3"/>
  <c r="D20" i="3"/>
  <c r="I23" i="4"/>
  <c r="I24" i="4"/>
  <c r="E22" i="2"/>
  <c r="E23" i="2"/>
  <c r="E24" i="2"/>
  <c r="I36" i="4" l="1"/>
  <c r="I35" i="4"/>
  <c r="I34" i="4"/>
  <c r="I33" i="4"/>
  <c r="I32" i="4"/>
  <c r="I31" i="4"/>
  <c r="I30" i="4"/>
  <c r="I29" i="4"/>
  <c r="I28" i="4"/>
  <c r="I27" i="4"/>
  <c r="I26" i="4"/>
  <c r="I25" i="4"/>
  <c r="I22" i="4"/>
  <c r="I21" i="4"/>
  <c r="I20" i="4"/>
  <c r="I19" i="4"/>
  <c r="I18" i="4"/>
  <c r="I17" i="4"/>
  <c r="I16" i="4"/>
  <c r="I15" i="4"/>
  <c r="I14" i="4"/>
  <c r="I13" i="4"/>
  <c r="I12" i="4"/>
  <c r="E18" i="2" l="1"/>
  <c r="E19" i="2"/>
  <c r="E20" i="2"/>
  <c r="E21" i="2"/>
  <c r="E25" i="2"/>
  <c r="E26" i="2"/>
  <c r="E27" i="2"/>
  <c r="E28" i="2"/>
  <c r="E29" i="2"/>
  <c r="E30" i="2"/>
  <c r="E31" i="2"/>
  <c r="C43" i="7" l="1"/>
  <c r="B29" i="1" s="1"/>
  <c r="C29" i="1" s="1"/>
  <c r="C37" i="7"/>
  <c r="B28" i="1" s="1"/>
  <c r="C28" i="1" s="1"/>
  <c r="C30" i="7"/>
  <c r="B27" i="1" s="1"/>
  <c r="C27" i="1" s="1"/>
  <c r="C45" i="7" l="1"/>
  <c r="D21" i="13" s="1"/>
  <c r="C43" i="11" l="1"/>
  <c r="G8" i="13" l="1"/>
  <c r="G12" i="13" s="1"/>
  <c r="B18" i="1"/>
  <c r="I11" i="4"/>
  <c r="E37" i="4" l="1"/>
  <c r="E28" i="5" l="1"/>
  <c r="E29" i="5"/>
  <c r="E30" i="5"/>
  <c r="D17" i="3"/>
  <c r="D21" i="3"/>
  <c r="D22" i="3"/>
  <c r="D23" i="3"/>
  <c r="D24" i="3"/>
  <c r="D25" i="3"/>
  <c r="D26" i="3"/>
  <c r="D27" i="3"/>
  <c r="E15" i="5" l="1"/>
  <c r="E16" i="5"/>
  <c r="E17" i="5"/>
  <c r="E18" i="5"/>
  <c r="E19" i="5"/>
  <c r="E23" i="5"/>
  <c r="E24" i="5"/>
  <c r="E25" i="5"/>
  <c r="E13" i="5"/>
  <c r="E14" i="5"/>
  <c r="E26" i="5"/>
  <c r="E27" i="5"/>
  <c r="E31" i="5"/>
  <c r="E32" i="5"/>
  <c r="E33" i="5"/>
  <c r="E34" i="5"/>
  <c r="E35" i="5"/>
  <c r="E36" i="5"/>
  <c r="D33" i="3"/>
  <c r="D32" i="3"/>
  <c r="D31" i="3"/>
  <c r="D30" i="3"/>
  <c r="D29" i="3"/>
  <c r="D28" i="3"/>
  <c r="D16" i="3"/>
  <c r="D15" i="3"/>
  <c r="D14" i="3"/>
  <c r="E36" i="2"/>
  <c r="E37" i="2"/>
  <c r="E17" i="2"/>
  <c r="E16" i="2"/>
  <c r="E15" i="6"/>
  <c r="E38" i="6"/>
  <c r="E37" i="6"/>
  <c r="E36" i="6"/>
  <c r="E35" i="6"/>
  <c r="E34" i="6"/>
  <c r="E33" i="6"/>
  <c r="E32" i="6"/>
  <c r="E31" i="6"/>
  <c r="E30" i="6"/>
  <c r="E29" i="6"/>
  <c r="E28" i="6"/>
  <c r="E27" i="6"/>
  <c r="E26" i="6"/>
  <c r="E25" i="6"/>
  <c r="E24" i="6"/>
  <c r="E17" i="6"/>
  <c r="E16" i="6"/>
  <c r="E14" i="6"/>
  <c r="D12" i="3"/>
  <c r="C26" i="8"/>
  <c r="B31" i="1" s="1"/>
  <c r="C31" i="1" s="1"/>
  <c r="C32" i="9"/>
  <c r="D23" i="13" s="1"/>
  <c r="H23" i="13" s="1"/>
  <c r="H28" i="13"/>
  <c r="D13" i="3"/>
  <c r="C38" i="2"/>
  <c r="H11" i="12"/>
  <c r="D12" i="12"/>
  <c r="E12" i="12"/>
  <c r="G24" i="12"/>
  <c r="G26" i="12" s="1"/>
  <c r="H28" i="12"/>
  <c r="H36" i="12"/>
  <c r="H37" i="12"/>
  <c r="H40" i="12" s="1"/>
  <c r="H38" i="12"/>
  <c r="H39" i="12"/>
  <c r="E40" i="12"/>
  <c r="F40" i="12"/>
  <c r="G40" i="12"/>
  <c r="D43" i="12"/>
  <c r="D45" i="12" s="1"/>
  <c r="D44" i="12"/>
  <c r="E45" i="12"/>
  <c r="F45" i="12"/>
  <c r="G45" i="12"/>
  <c r="H45" i="12"/>
  <c r="E53" i="12"/>
  <c r="F53" i="12"/>
  <c r="G53" i="12"/>
  <c r="H53" i="12"/>
  <c r="B34" i="3"/>
  <c r="E22" i="12"/>
  <c r="F25" i="12"/>
  <c r="E25" i="12"/>
  <c r="E23" i="12"/>
  <c r="E20" i="12"/>
  <c r="F19" i="12"/>
  <c r="G10" i="12"/>
  <c r="G9" i="12"/>
  <c r="E21" i="12"/>
  <c r="F21" i="12"/>
  <c r="E19" i="12"/>
  <c r="F18" i="12"/>
  <c r="F17" i="12"/>
  <c r="E17" i="12"/>
  <c r="E16" i="12"/>
  <c r="E24" i="12" s="1"/>
  <c r="E26" i="12" s="1"/>
  <c r="F23" i="12"/>
  <c r="F16" i="12"/>
  <c r="F24" i="12" s="1"/>
  <c r="F26" i="12" s="1"/>
  <c r="F10" i="12" s="1"/>
  <c r="H10" i="12" s="1"/>
  <c r="F22" i="12"/>
  <c r="F20" i="12"/>
  <c r="E18" i="12"/>
  <c r="G8" i="12"/>
  <c r="E38" i="2" l="1"/>
  <c r="G12" i="12"/>
  <c r="I37" i="4"/>
  <c r="B23" i="1" s="1"/>
  <c r="C23" i="1" s="1"/>
  <c r="E37" i="5"/>
  <c r="B24" i="1" s="1"/>
  <c r="D22" i="13"/>
  <c r="H22" i="13" s="1"/>
  <c r="B32" i="1"/>
  <c r="C32" i="1" s="1"/>
  <c r="E39" i="6"/>
  <c r="B25" i="1" s="1"/>
  <c r="C25" i="1" s="1"/>
  <c r="D22" i="12"/>
  <c r="H22" i="12" s="1"/>
  <c r="D34" i="3"/>
  <c r="F9" i="12"/>
  <c r="H9" i="12" s="1"/>
  <c r="H21" i="13"/>
  <c r="B30" i="1"/>
  <c r="C30" i="1" s="1"/>
  <c r="D19" i="12" l="1"/>
  <c r="H19" i="12" s="1"/>
  <c r="C24" i="1"/>
  <c r="D18" i="12"/>
  <c r="H18" i="12" s="1"/>
  <c r="D20" i="13"/>
  <c r="H20" i="13" s="1"/>
  <c r="D18" i="13"/>
  <c r="H18" i="13" s="1"/>
  <c r="D19" i="13"/>
  <c r="H19" i="13" s="1"/>
  <c r="D23" i="12"/>
  <c r="H23" i="12" s="1"/>
  <c r="B22" i="1"/>
  <c r="D16" i="13"/>
  <c r="H16" i="13" s="1"/>
  <c r="D21" i="12"/>
  <c r="H21" i="12" s="1"/>
  <c r="D20" i="12"/>
  <c r="H20" i="12" s="1"/>
  <c r="D17" i="13"/>
  <c r="B21" i="1"/>
  <c r="C21" i="1" s="1"/>
  <c r="D17" i="12" l="1"/>
  <c r="H17" i="12" s="1"/>
  <c r="C22" i="1"/>
  <c r="B23" i="10"/>
  <c r="H17" i="13"/>
  <c r="D24" i="13"/>
  <c r="D16" i="12"/>
  <c r="B33" i="1"/>
  <c r="C33" i="1" s="1"/>
  <c r="B34" i="1" l="1"/>
  <c r="D25" i="13"/>
  <c r="H25" i="13" s="1"/>
  <c r="H24" i="13"/>
  <c r="H16" i="12"/>
  <c r="D24" i="12"/>
  <c r="B35" i="1" l="1"/>
  <c r="F8" i="13" s="1"/>
  <c r="F12" i="13" s="1"/>
  <c r="C34" i="1"/>
  <c r="D26" i="13"/>
  <c r="H26" i="13"/>
  <c r="D25" i="12"/>
  <c r="H25" i="12" s="1"/>
  <c r="D31" i="1"/>
  <c r="H24" i="12"/>
  <c r="H26" i="12" s="1"/>
  <c r="C35" i="1" l="1"/>
  <c r="C45" i="11" s="1"/>
  <c r="F45" i="11" s="1"/>
  <c r="C18" i="1"/>
  <c r="D34" i="1" s="1"/>
  <c r="D26" i="12"/>
  <c r="F8" i="12" s="1"/>
  <c r="H8" i="12" s="1"/>
  <c r="H12" i="12" s="1"/>
  <c r="H8" i="13"/>
  <c r="H12" i="13" s="1"/>
  <c r="D29" i="1" l="1"/>
  <c r="D32" i="1"/>
  <c r="D25" i="1"/>
  <c r="D28" i="1"/>
  <c r="D30" i="1"/>
  <c r="D27" i="1"/>
  <c r="D23" i="1"/>
  <c r="D24" i="1"/>
  <c r="D21" i="1"/>
  <c r="D22" i="1"/>
  <c r="D33" i="1"/>
  <c r="D35" i="1" s="1"/>
  <c r="A18" i="1"/>
  <c r="D18" i="1"/>
  <c r="F12" i="12"/>
</calcChain>
</file>

<file path=xl/sharedStrings.xml><?xml version="1.0" encoding="utf-8"?>
<sst xmlns="http://schemas.openxmlformats.org/spreadsheetml/2006/main" count="390" uniqueCount="268">
  <si>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</si>
  <si>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</si>
  <si>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</si>
  <si>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</si>
  <si>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</si>
  <si>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</si>
  <si>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</si>
  <si>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</si>
  <si>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</si>
  <si>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</si>
  <si>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</si>
  <si>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</si>
  <si>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</si>
  <si>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</si>
  <si>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</si>
  <si>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</si>
  <si>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</si>
  <si>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</si>
  <si>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</si>
  <si>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</si>
  <si>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</si>
  <si>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</si>
  <si>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</si>
  <si>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</si>
  <si>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</si>
  <si>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</si>
  <si>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</si>
  <si>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</si>
  <si>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</si>
  <si>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</si>
  <si>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</si>
  <si>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</si>
  <si>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</si>
  <si>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</si>
  <si>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</si>
  <si>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</si>
  <si>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</si>
  <si>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</si>
  <si>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</si>
  <si>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</si>
  <si>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</si>
  <si>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</si>
  <si>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</si>
  <si>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</si>
  <si>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</si>
  <si>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</si>
  <si>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</si>
  <si>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</si>
  <si>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</si>
  <si>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</si>
  <si>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</si>
  <si>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</si>
  <si>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</si>
  <si>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</si>
  <si>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</si>
  <si>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</si>
  <si>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</si>
  <si>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</si>
  <si>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</si>
  <si>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</si>
  <si>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</si>
  <si>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</si>
  <si>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</si>
  <si>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</si>
  <si>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</si>
  <si>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</si>
  <si>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</si>
  <si>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</si>
  <si>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</si>
  <si>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</si>
  <si>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</si>
  <si>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</si>
  <si>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</si>
  <si>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</si>
  <si>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</si>
  <si>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</si>
  <si>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</si>
  <si>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</si>
  <si>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</si>
  <si>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</si>
  <si>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</si>
  <si>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</si>
  <si>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</si>
  <si>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</si>
  <si>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</si>
  <si>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a. Personnel</t>
  </si>
  <si>
    <t>b. Fringe Benefits</t>
  </si>
  <si>
    <t>c. Travel</t>
  </si>
  <si>
    <t>d. Equipment</t>
  </si>
  <si>
    <t>e. Supplies</t>
  </si>
  <si>
    <t>g. Construction</t>
  </si>
  <si>
    <t>h. Other Direct Costs</t>
  </si>
  <si>
    <t>i. Indirect Charges</t>
  </si>
  <si>
    <t xml:space="preserve"> Total Costs</t>
  </si>
  <si>
    <t>Qty</t>
  </si>
  <si>
    <t xml:space="preserve">Unit Cost         </t>
  </si>
  <si>
    <t>CATEGORY</t>
  </si>
  <si>
    <t>Pay Rate
($/Hr)</t>
  </si>
  <si>
    <t>Date of Submission:</t>
  </si>
  <si>
    <t xml:space="preserve"> Cost             </t>
  </si>
  <si>
    <t>f. Contractual</t>
  </si>
  <si>
    <t>Cost Share</t>
  </si>
  <si>
    <t>Position Title</t>
  </si>
  <si>
    <t>Instructions and Summary</t>
  </si>
  <si>
    <t>Total</t>
  </si>
  <si>
    <t xml:space="preserve">Form submitted by: </t>
  </si>
  <si>
    <t>General Description</t>
  </si>
  <si>
    <t xml:space="preserve">Cost             </t>
  </si>
  <si>
    <t>Award Number:</t>
  </si>
  <si>
    <t>Totals</t>
  </si>
  <si>
    <t>Cash</t>
  </si>
  <si>
    <t>Cost Share Percent of Award:</t>
  </si>
  <si>
    <t xml:space="preserve">Total Project Cost:  </t>
  </si>
  <si>
    <t xml:space="preserve">Total Contractual </t>
  </si>
  <si>
    <t>Labor Type</t>
  </si>
  <si>
    <t>Rate</t>
  </si>
  <si>
    <t>Personnel Costs</t>
  </si>
  <si>
    <t>Total Direct Costs</t>
  </si>
  <si>
    <t>Depart From</t>
  </si>
  <si>
    <t>Destination</t>
  </si>
  <si>
    <t>Provide ONLY Applicable Rates:</t>
  </si>
  <si>
    <t>Overhead Rate</t>
  </si>
  <si>
    <t>Indirect Costs (As Applicable):</t>
  </si>
  <si>
    <t>Overhead Costs</t>
  </si>
  <si>
    <t>G&amp;A Costs</t>
  </si>
  <si>
    <t xml:space="preserve"> OTHER Indirect Costs</t>
  </si>
  <si>
    <t>% of Project</t>
  </si>
  <si>
    <t>Total Costs</t>
  </si>
  <si>
    <t>Cost Share %</t>
  </si>
  <si>
    <t>Time 
(Hrs)</t>
  </si>
  <si>
    <t>Purpose of Travel</t>
  </si>
  <si>
    <t>Equipment Item</t>
  </si>
  <si>
    <t>General Category of Supplies</t>
  </si>
  <si>
    <t>(c)</t>
  </si>
  <si>
    <t>Project Period</t>
  </si>
  <si>
    <t>OTHER Indirect Rate</t>
  </si>
  <si>
    <t>Denver</t>
  </si>
  <si>
    <t>San Diego</t>
  </si>
  <si>
    <t>Vendor Quotes - Attached</t>
  </si>
  <si>
    <t>Program Manager (EXAMPLE)</t>
  </si>
  <si>
    <t>Environmental Director (EXAMPLE)</t>
  </si>
  <si>
    <t>Quote from ABC Gravel (quote attached)</t>
  </si>
  <si>
    <t>Gravel for solar array foundation</t>
  </si>
  <si>
    <t>Gravel (EXAMPLE)</t>
  </si>
  <si>
    <t>Equipment Rental (EXAMPLE)</t>
  </si>
  <si>
    <t>Laptop (EXAMPLE)</t>
  </si>
  <si>
    <t>Batteries for solar storage (EXAMPLE)</t>
  </si>
  <si>
    <t>Online published price</t>
  </si>
  <si>
    <t>Laptop for Program Manager</t>
  </si>
  <si>
    <t>In-kind</t>
  </si>
  <si>
    <t xml:space="preserve">Type (Cash or In-kind) </t>
  </si>
  <si>
    <t>Workplan Task #</t>
  </si>
  <si>
    <t>30 kW of backup battery storage required for proposed system operations</t>
  </si>
  <si>
    <t>FFRDC Name/Organization</t>
  </si>
  <si>
    <t xml:space="preserve">Vendor Name/Organization </t>
  </si>
  <si>
    <t>Applicant:</t>
  </si>
  <si>
    <t>Control Number:</t>
  </si>
  <si>
    <t>2.3, 3.4</t>
  </si>
  <si>
    <t>4.0,6.1</t>
  </si>
  <si>
    <t>2.2, 3.1</t>
  </si>
  <si>
    <t>6.0</t>
  </si>
  <si>
    <t>5.0</t>
  </si>
  <si>
    <t>2.0</t>
  </si>
  <si>
    <t>1.0</t>
  </si>
  <si>
    <t xml:space="preserve">Additional Explanation (as needed): </t>
  </si>
  <si>
    <r>
      <rPr>
        <b/>
        <sz val="10"/>
        <rFont val="Arial"/>
        <family val="2"/>
      </rPr>
      <t>Additional Explanation (as needed):</t>
    </r>
    <r>
      <rPr>
        <sz val="10"/>
        <rFont val="Arial"/>
        <family val="2"/>
      </rPr>
      <t xml:space="preserve"> </t>
    </r>
  </si>
  <si>
    <t>j. Cost Share</t>
  </si>
  <si>
    <t>Vendor quote</t>
  </si>
  <si>
    <t>Equipment for blowing insulation for weatherization of the Community Center</t>
  </si>
  <si>
    <t>2.0, 4.1</t>
  </si>
  <si>
    <t># Trips</t>
  </si>
  <si>
    <t># People Per Trip</t>
  </si>
  <si>
    <t># Days Per Trip</t>
  </si>
  <si>
    <t>Cost Per Trip Per Person</t>
  </si>
  <si>
    <t>Justification of Need</t>
  </si>
  <si>
    <t>ABC Environmental Corp. (EXAMPLE)</t>
  </si>
  <si>
    <t>123 Solar Corp.(EXAMPLE)</t>
  </si>
  <si>
    <t>XYZ Corp. (EXAMPLE)</t>
  </si>
  <si>
    <t>XYZ DOE Laboratory (EXAMPLE)</t>
  </si>
  <si>
    <t>Applicant (EXAMPLE)</t>
  </si>
  <si>
    <t>Contributed personnel costs ($100/hour x $50/hour)</t>
  </si>
  <si>
    <t>Contributed fringe benefit costs (20% X $5,000)</t>
  </si>
  <si>
    <t>Donated dump truck for waste removal (50 hours x $150/hour)</t>
  </si>
  <si>
    <t>Contributed personnel costs (1,200 hours x $100/hour)</t>
  </si>
  <si>
    <t>Yearly Visit to Denver for DOE Tribal Energy Program Review as required for reporting (EXAMPLE)</t>
  </si>
  <si>
    <t>Cost</t>
  </si>
  <si>
    <t>Environmental Specialist (EXAMPLE)</t>
  </si>
  <si>
    <r>
      <t>SF-424A</t>
    </r>
    <r>
      <rPr>
        <sz val="9"/>
        <color theme="1"/>
        <rFont val="Arial Narrow"/>
        <family val="2"/>
      </rPr>
      <t xml:space="preserve"> (Rev. 4-92) </t>
    </r>
  </si>
  <si>
    <t>Subtotal:</t>
  </si>
  <si>
    <t>Actual Salary</t>
  </si>
  <si>
    <t>For project management and reporting</t>
  </si>
  <si>
    <t>Labor Distribution Report</t>
  </si>
  <si>
    <t>To complete environmental analysis</t>
  </si>
  <si>
    <t xml:space="preserve">To provide turbine blade testing. </t>
  </si>
  <si>
    <t>Vendor quote (attached)</t>
  </si>
  <si>
    <t>Vendor for engineering and environmental permitting activities</t>
  </si>
  <si>
    <t>Vendor for solar PV balance of system installation, minus battery storage</t>
  </si>
  <si>
    <r>
      <t xml:space="preserve">SUMMARY OF BUDGET CATEGORY COSTS PROPOSED
</t>
    </r>
    <r>
      <rPr>
        <sz val="11"/>
        <color rgb="FFFF0000"/>
        <rFont val="Arial"/>
        <family val="2"/>
      </rPr>
      <t xml:space="preserve">All cost fields on this tab are auto-populated from the individual cost category tabs. </t>
    </r>
  </si>
  <si>
    <t>Anchorage</t>
  </si>
  <si>
    <t>St. Paul</t>
  </si>
  <si>
    <t>Sr. Engineer to visit St. Paul for verification tasks (EXAMPLE)</t>
  </si>
  <si>
    <t>Cost estimate based on personnel hours ($100/hour x 2,200 hours)</t>
  </si>
  <si>
    <t>Cost based on estimate ($100/hour x 400 hours)</t>
  </si>
  <si>
    <t xml:space="preserve">      Vendors</t>
  </si>
  <si>
    <t xml:space="preserve">      FFRDCs</t>
  </si>
  <si>
    <r>
      <t xml:space="preserve">Indirect Rate Agreement or Proposal
</t>
    </r>
    <r>
      <rPr>
        <b/>
        <sz val="11"/>
        <color rgb="FFFF0000"/>
        <rFont val="Arial"/>
        <family val="2"/>
      </rPr>
      <t xml:space="preserve">Select one of the four options below </t>
    </r>
  </si>
  <si>
    <t>Based on published air fare prices and government per diem rates. Costs are calculated at $1,725 per trip based on 2017 GSA rates. Lodging ($180/day *2 people *2 days) + Flight ($555) + M&amp;IE ($69/Day *5 days) + Vehicle ($75) = $1,725</t>
  </si>
  <si>
    <t>Cost based on actual past travel costs and current government per diem rates. Costs are calculated at $1,350 per trip based on 2017 GSA rates. PenAir Anchorage to St. Paul Island round trip =  $1200, no vehicle, per diem at $88/day. 1 trip for 1 traveler *(Flight ($1,200) + M&amp;IE ($88/day *2 days) = $1,350.  Note: No lodging or vehicle costs are budgeted for this trip as those items will be provided free of charge on the island.</t>
  </si>
  <si>
    <t>Facilities capital cost of money (FCCM) Rate, if applicable</t>
  </si>
  <si>
    <t>Facilities capital cost of money (FCCM)  Costs, if applicable</t>
  </si>
  <si>
    <r>
      <rPr>
        <b/>
        <sz val="11"/>
        <rFont val="Arial"/>
        <family val="2"/>
      </rPr>
      <t xml:space="preserve">BURDEN DISCLOSURE STATEMENT
</t>
    </r>
    <r>
      <rPr>
        <sz val="11"/>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</si>
  <si>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TOTAL COSTS</t>
  </si>
  <si>
    <t>TOTAL OTHER COSTS</t>
  </si>
  <si>
    <t>TOTAL PERSONNEL COSTS</t>
  </si>
  <si>
    <t>TOTAL TRAVEL COSTS</t>
  </si>
  <si>
    <t>TOTAL EQUIPMENT COSTS</t>
  </si>
  <si>
    <t>TOTAL SUPPLIES COSTS</t>
  </si>
  <si>
    <t>TOTAL CONTRACTUAL COSTS</t>
  </si>
  <si>
    <t>TOTAL CONSTRUCTION COSTS</t>
  </si>
  <si>
    <t>TOTAL INDIRECT COSTS</t>
  </si>
  <si>
    <t>TOTAL COST SHARE</t>
  </si>
  <si>
    <t>Fringe Costs</t>
  </si>
  <si>
    <t>Total %</t>
  </si>
  <si>
    <t>Total $</t>
  </si>
  <si>
    <t>Comments (As Needed)</t>
  </si>
  <si>
    <t>Proposed Project Period Dates (Start and End)</t>
  </si>
  <si>
    <t>TOTAL FRINGE BENEFIT COSTS</t>
  </si>
  <si>
    <t>h. Other Direct</t>
  </si>
  <si>
    <t>i. Indirect</t>
  </si>
  <si>
    <r>
      <t xml:space="preserve">Indirect Cost Calculation
</t>
    </r>
    <r>
      <rPr>
        <b/>
        <sz val="11"/>
        <color rgb="FFFF0000"/>
        <rFont val="Arial"/>
        <family val="2"/>
      </rPr>
      <t/>
    </r>
  </si>
  <si>
    <r>
      <t>Explanation of Indirect Costs</t>
    </r>
    <r>
      <rPr>
        <sz val="10"/>
        <rFont val="Arial"/>
        <family val="2"/>
      </rPr>
      <t xml:space="preserve"> 
</t>
    </r>
    <r>
      <rPr>
        <sz val="10"/>
        <color rgb="FFFF0000"/>
        <rFont val="Arial"/>
        <family val="2"/>
      </rPr>
      <t>(i.e., Rate applied to: "Personnel only"; "Personnel and Fringe"; "Direct Project Costs excluding passthrough")</t>
    </r>
  </si>
  <si>
    <t xml:space="preserve">Organization                 </t>
  </si>
  <si>
    <t>Partner ABC (EXAMPLE)</t>
  </si>
  <si>
    <t>Vendor XYZ (EXAMPLE)</t>
  </si>
  <si>
    <t>Subrecipient Name/Organization</t>
  </si>
  <si>
    <t>Basis of Cost Estimate</t>
  </si>
  <si>
    <t>Project Period Totals</t>
  </si>
  <si>
    <t>n/a</t>
  </si>
  <si>
    <t xml:space="preserve">Additional Explanation (as needed):  </t>
  </si>
  <si>
    <r>
      <t>Additional Explanation (as needed):</t>
    </r>
    <r>
      <rPr>
        <sz val="10"/>
        <rFont val="Arial"/>
        <family val="2"/>
      </rPr>
      <t xml:space="preserve"> </t>
    </r>
  </si>
  <si>
    <t>a.</t>
  </si>
  <si>
    <t>b.</t>
  </si>
  <si>
    <t>c.</t>
  </si>
  <si>
    <t>d.</t>
  </si>
  <si>
    <t>e.</t>
  </si>
  <si>
    <t>f.</t>
  </si>
  <si>
    <t>g.</t>
  </si>
  <si>
    <t>h.</t>
  </si>
  <si>
    <t>i.</t>
  </si>
  <si>
    <t>j.</t>
  </si>
  <si>
    <t>k.</t>
  </si>
  <si>
    <t>Personnel</t>
  </si>
  <si>
    <t>Fringe Benefits</t>
  </si>
  <si>
    <t>Travel</t>
  </si>
  <si>
    <t>Equipment</t>
  </si>
  <si>
    <t>Supplies</t>
  </si>
  <si>
    <t>Contractual</t>
  </si>
  <si>
    <t>Construction</t>
  </si>
  <si>
    <t>Other</t>
  </si>
  <si>
    <t>Total Direct Charges (sum of 6a-6h)</t>
  </si>
  <si>
    <t>Indirect Charges</t>
  </si>
  <si>
    <r>
      <rPr>
        <b/>
        <sz val="10"/>
        <color theme="1"/>
        <rFont val="Arial"/>
        <family val="2"/>
      </rPr>
      <t>TOTALS</t>
    </r>
    <r>
      <rPr>
        <sz val="10"/>
        <color theme="1"/>
        <rFont val="Arial"/>
        <family val="2"/>
      </rPr>
      <t xml:space="preserve"> (sum of 6i-6j)</t>
    </r>
  </si>
  <si>
    <r>
      <rPr>
        <b/>
        <sz val="11"/>
        <color theme="1"/>
        <rFont val="Arial"/>
        <family val="2"/>
      </rPr>
      <t>PLEASE READ ALL INSTRUCTIONS CAREFULLY</t>
    </r>
    <r>
      <rPr>
        <b/>
        <sz val="11"/>
        <color indexed="10"/>
        <rFont val="Arial"/>
        <family val="2"/>
      </rPr>
      <t xml:space="preserve">
</t>
    </r>
    <r>
      <rPr>
        <sz val="11"/>
        <color indexed="10"/>
        <rFont val="Arial"/>
        <family val="2"/>
      </rPr>
      <t xml:space="preserve">If you have any questions, email TribalGrants@hq.doe.gov  </t>
    </r>
  </si>
  <si>
    <t>Description and Basis of Cost Estimate</t>
  </si>
  <si>
    <t xml:space="preserve">      Subrecipients</t>
  </si>
  <si>
    <t xml:space="preserve">Subawardee to develop optimal lens for Gen 2 product. </t>
  </si>
  <si>
    <t>IE 540.132-01 Budget Justification</t>
  </si>
  <si>
    <t>Detailed Budget Justification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</si>
</sst>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50"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8"/>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sz val="10"/>
      <color rgb="FFFF0000"/>
      <name val="Arial"/>
      <family val="2"/>
    </font>
    <font>
      <sz val="10"/>
      <color theme="1"/>
      <name val="Arial"/>
      <family val="2"/>
    </font>
    <font>
      <b/>
      <sz val="11"/>
      <color theme="1"/>
      <name val="Arial"/>
      <family val="2"/>
    </font>
    <font>
      <sz val="11"/>
      <color theme="1"/>
      <name val="Arial"/>
      <family val="2"/>
    </font>
    <font>
      <b/>
      <sz val="14"/>
      <color theme="1"/>
      <name val="Arial"/>
      <family val="2"/>
    </font>
    <font>
      <b/>
      <sz val="10"/>
      <color theme="1"/>
      <name val="Arial"/>
      <family val="2"/>
    </font>
    <font>
      <b/>
      <sz val="9"/>
      <color theme="1"/>
      <name val="Arial Narrow"/>
      <family val="2"/>
    </font>
    <font>
      <sz val="9"/>
      <color theme="1"/>
      <name val="Arial Narrow"/>
      <family val="2"/>
    </font>
    <font>
      <sz val="11"/>
      <color theme="1"/>
      <name val="Arial Narrow"/>
      <family val="2"/>
    </font>
    <font>
      <sz val="7"/>
      <color theme="1"/>
      <name val="Courier"/>
      <family val="3"/>
    </font>
    <font>
      <sz val="7"/>
      <color theme="1"/>
      <name val="Arial"/>
      <family val="2"/>
    </font>
    <font>
      <sz val="8"/>
      <color theme="1"/>
      <name val="Arial"/>
      <family val="2"/>
    </font>
    <font>
      <sz val="9"/>
      <color theme="1"/>
      <name val="Arial"/>
      <family val="2"/>
    </font>
    <font>
      <b/>
      <sz val="9"/>
      <color theme="1"/>
      <name val="Arial"/>
      <family val="2"/>
    </font>
    <font>
      <sz val="11"/>
      <color indexed="10"/>
      <name val="Arial"/>
      <family val="2"/>
    </font>
    <font>
      <sz val="14"/>
      <color theme="1"/>
      <name val="Arial"/>
      <family val="2"/>
    </font>
  </fonts>
  <fills count="7">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style="medium">
        <color indexed="64"/>
      </left>
      <right style="thin">
        <color indexed="64"/>
      </right>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bottom style="medium">
        <color rgb="FFFF0000"/>
      </bottom>
      <diagonal/>
    </border>
    <border>
      <left style="thin">
        <color indexed="64"/>
      </left>
      <right style="thin">
        <color indexed="64"/>
      </right>
      <top style="thin">
        <color indexed="64"/>
      </top>
      <bottom style="medium">
        <color rgb="FFFF0000"/>
      </bottom>
      <diagonal/>
    </border>
    <border>
      <left style="medium">
        <color theme="1"/>
      </left>
      <right style="thin">
        <color indexed="64"/>
      </right>
      <top style="medium">
        <color theme="1"/>
      </top>
      <bottom style="medium">
        <color theme="1"/>
      </bottom>
      <diagonal/>
    </border>
    <border>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thin">
        <color indexed="64"/>
      </left>
      <right style="medium">
        <color indexed="64"/>
      </right>
      <top style="medium">
        <color indexed="64"/>
      </top>
      <bottom style="medium">
        <color rgb="FFFF0000"/>
      </bottom>
      <diagonal/>
    </border>
    <border>
      <left style="thin">
        <color theme="1"/>
      </left>
      <right style="thin">
        <color theme="1"/>
      </right>
      <top style="thin">
        <color theme="1"/>
      </top>
      <bottom style="thin">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style="medium">
        <color theme="1"/>
      </left>
      <right style="thin">
        <color indexed="64"/>
      </right>
      <top style="thin">
        <color indexed="64"/>
      </top>
      <bottom style="medium">
        <color rgb="FFFF0000"/>
      </bottom>
      <diagonal/>
    </border>
    <border>
      <left/>
      <right style="medium">
        <color theme="1"/>
      </right>
      <top style="thin">
        <color indexed="64"/>
      </top>
      <bottom style="thin">
        <color indexed="64"/>
      </bottom>
      <diagonal/>
    </border>
    <border>
      <left style="medium">
        <color theme="1"/>
      </left>
      <right style="thin">
        <color indexed="64"/>
      </right>
      <top/>
      <bottom style="thin">
        <color indexed="64"/>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theme="1"/>
      </left>
      <right style="thin">
        <color indexed="64"/>
      </right>
      <top style="medium">
        <color indexed="10"/>
      </top>
      <bottom style="thin">
        <color indexed="64"/>
      </bottom>
      <diagonal/>
    </border>
    <border>
      <left style="medium">
        <color theme="1"/>
      </left>
      <right/>
      <top style="medium">
        <color theme="1"/>
      </top>
      <bottom style="thin">
        <color indexed="64"/>
      </bottom>
      <diagonal/>
    </border>
    <border>
      <left style="thin">
        <color theme="1"/>
      </left>
      <right style="thin">
        <color indexed="64"/>
      </right>
      <top style="medium">
        <color theme="1"/>
      </top>
      <bottom style="thin">
        <color indexed="64"/>
      </bottom>
      <diagonal/>
    </border>
    <border>
      <left style="thin">
        <color theme="1"/>
      </left>
      <right style="medium">
        <color theme="1"/>
      </right>
      <top style="thin">
        <color theme="1"/>
      </top>
      <bottom style="thin">
        <color theme="1"/>
      </bottom>
      <diagonal/>
    </border>
    <border>
      <left style="medium">
        <color indexed="64"/>
      </left>
      <right style="thin">
        <color indexed="64"/>
      </right>
      <top style="medium">
        <color indexed="64"/>
      </top>
      <bottom style="medium">
        <color theme="1"/>
      </bottom>
      <diagonal/>
    </border>
    <border>
      <left style="thin">
        <color indexed="64"/>
      </left>
      <right style="thin">
        <color indexed="64"/>
      </right>
      <top style="medium">
        <color indexed="64"/>
      </top>
      <bottom style="medium">
        <color theme="1"/>
      </bottom>
      <diagonal/>
    </border>
    <border>
      <left style="thin">
        <color indexed="64"/>
      </left>
      <right/>
      <top style="medium">
        <color indexed="64"/>
      </top>
      <bottom style="medium">
        <color theme="1"/>
      </bottom>
      <diagonal/>
    </border>
    <border>
      <left/>
      <right/>
      <top style="medium">
        <color indexed="64"/>
      </top>
      <bottom style="medium">
        <color theme="1"/>
      </bottom>
      <diagonal/>
    </border>
    <border>
      <left/>
      <right style="thin">
        <color indexed="64"/>
      </right>
      <top style="medium">
        <color indexed="64"/>
      </top>
      <bottom style="medium">
        <color theme="1"/>
      </bottom>
      <diagonal/>
    </border>
    <border>
      <left style="thin">
        <color indexed="64"/>
      </left>
      <right/>
      <top style="medium">
        <color theme="1"/>
      </top>
      <bottom/>
      <diagonal/>
    </border>
    <border>
      <left style="thin">
        <color indexed="64"/>
      </left>
      <right/>
      <top style="medium">
        <color indexed="64"/>
      </top>
      <bottom/>
      <diagonal/>
    </border>
    <border>
      <left/>
      <right style="medium">
        <color theme="1"/>
      </right>
      <top style="medium">
        <color theme="1"/>
      </top>
      <bottom/>
      <diagonal/>
    </border>
    <border>
      <left/>
      <right style="thin">
        <color theme="1"/>
      </right>
      <top style="thin">
        <color theme="1"/>
      </top>
      <bottom style="thin">
        <color theme="1"/>
      </bottom>
      <diagonal/>
    </border>
    <border>
      <left/>
      <right style="thin">
        <color theme="1"/>
      </right>
      <top style="thin">
        <color theme="1"/>
      </top>
      <bottom style="medium">
        <color theme="1"/>
      </bottom>
      <diagonal/>
    </border>
    <border>
      <left/>
      <right style="medium">
        <color theme="1"/>
      </right>
      <top/>
      <bottom style="thin">
        <color indexed="64"/>
      </bottom>
      <diagonal/>
    </border>
    <border>
      <left style="medium">
        <color indexed="64"/>
      </left>
      <right style="thin">
        <color indexed="64"/>
      </right>
      <top style="medium">
        <color theme="1"/>
      </top>
      <bottom style="thin">
        <color indexed="64"/>
      </bottom>
      <diagonal/>
    </border>
    <border>
      <left style="medium">
        <color theme="1"/>
      </left>
      <right style="thin">
        <color indexed="64"/>
      </right>
      <top style="thin">
        <color indexed="64"/>
      </top>
      <bottom/>
      <diagonal/>
    </border>
    <border>
      <left style="medium">
        <color indexed="64"/>
      </left>
      <right style="thin">
        <color indexed="64"/>
      </right>
      <top style="medium">
        <color indexed="64"/>
      </top>
      <bottom style="thin">
        <color theme="1"/>
      </bottom>
      <diagonal/>
    </border>
    <border>
      <left/>
      <right style="thin">
        <color indexed="64"/>
      </right>
      <top style="medium">
        <color indexed="64"/>
      </top>
      <bottom style="thin">
        <color theme="1"/>
      </bottom>
      <diagonal/>
    </border>
    <border>
      <left style="thin">
        <color indexed="64"/>
      </left>
      <right style="medium">
        <color indexed="64"/>
      </right>
      <top style="medium">
        <color indexed="64"/>
      </top>
      <bottom style="thin">
        <color theme="1"/>
      </bottom>
      <diagonal/>
    </border>
    <border>
      <left style="thin">
        <color indexed="64"/>
      </left>
      <right style="medium">
        <color indexed="64"/>
      </right>
      <top style="medium">
        <color rgb="FFFF0000"/>
      </top>
      <bottom style="thin">
        <color indexed="64"/>
      </bottom>
      <diagonal/>
    </border>
    <border>
      <left style="medium">
        <color indexed="64"/>
      </left>
      <right style="thin">
        <color indexed="64"/>
      </right>
      <top style="thin">
        <color theme="1"/>
      </top>
      <bottom style="medium">
        <color indexed="10"/>
      </bottom>
      <diagonal/>
    </border>
    <border>
      <left style="thin">
        <color indexed="64"/>
      </left>
      <right style="thin">
        <color indexed="64"/>
      </right>
      <top style="medium">
        <color indexed="64"/>
      </top>
      <bottom style="thin">
        <color theme="1"/>
      </bottom>
      <diagonal/>
    </border>
    <border>
      <left style="thin">
        <color indexed="64"/>
      </left>
      <right/>
      <top/>
      <bottom style="medium">
        <color indexed="64"/>
      </bottom>
      <diagonal/>
    </border>
    <border>
      <left style="thin">
        <color indexed="64"/>
      </left>
      <right style="medium">
        <color theme="1"/>
      </right>
      <top style="thin">
        <color indexed="64"/>
      </top>
      <bottom style="medium">
        <color rgb="FFFF0000"/>
      </bottom>
      <diagonal/>
    </border>
    <border>
      <left style="thin">
        <color indexed="64"/>
      </left>
      <right style="medium">
        <color theme="1"/>
      </right>
      <top style="medium">
        <color theme="1"/>
      </top>
      <bottom style="thin">
        <color indexed="64"/>
      </bottom>
      <diagonal/>
    </border>
    <border>
      <left style="thin">
        <color indexed="64"/>
      </left>
      <right style="medium">
        <color theme="1"/>
      </right>
      <top style="thin">
        <color indexed="64"/>
      </top>
      <bottom/>
      <diagonal/>
    </border>
    <border>
      <left style="thin">
        <color indexed="64"/>
      </left>
      <right style="medium">
        <color theme="1"/>
      </right>
      <top style="thin">
        <color indexed="64"/>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indexed="64"/>
      </left>
      <right style="thin">
        <color theme="1"/>
      </right>
      <top/>
      <bottom style="medium">
        <color indexed="64"/>
      </bottom>
      <diagonal/>
    </border>
    <border>
      <left style="thin">
        <color indexed="64"/>
      </left>
      <right/>
      <top style="thin">
        <color theme="1"/>
      </top>
      <bottom style="medium">
        <color rgb="FFFF0000"/>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medium">
        <color theme="1"/>
      </bottom>
      <diagonal/>
    </border>
    <border>
      <left style="medium">
        <color theme="1"/>
      </left>
      <right style="thin">
        <color indexed="64"/>
      </right>
      <top style="medium">
        <color theme="1"/>
      </top>
      <bottom style="medium">
        <color indexed="64"/>
      </bottom>
      <diagonal/>
    </border>
    <border>
      <left/>
      <right style="thin">
        <color indexed="64"/>
      </right>
      <top style="medium">
        <color theme="1"/>
      </top>
      <bottom style="medium">
        <color indexed="64"/>
      </bottom>
      <diagonal/>
    </border>
    <border>
      <left style="thin">
        <color indexed="64"/>
      </left>
      <right style="thin">
        <color indexed="64"/>
      </right>
      <top style="medium">
        <color theme="1"/>
      </top>
      <bottom style="medium">
        <color indexed="64"/>
      </bottom>
      <diagonal/>
    </border>
    <border>
      <left style="thin">
        <color indexed="64"/>
      </left>
      <right style="medium">
        <color theme="1"/>
      </right>
      <top style="medium">
        <color theme="1"/>
      </top>
      <bottom style="medium">
        <color indexed="64"/>
      </bottom>
      <diagonal/>
    </border>
    <border>
      <left style="medium">
        <color theme="1"/>
      </left>
      <right style="thin">
        <color indexed="64"/>
      </right>
      <top/>
      <bottom style="medium">
        <color indexed="10"/>
      </bottom>
      <diagonal/>
    </border>
    <border>
      <left style="thin">
        <color indexed="64"/>
      </left>
      <right style="medium">
        <color theme="1"/>
      </right>
      <top/>
      <bottom style="medium">
        <color indexed="10"/>
      </bottom>
      <diagonal/>
    </border>
    <border>
      <left/>
      <right style="medium">
        <color theme="1"/>
      </right>
      <top style="medium">
        <color indexed="10"/>
      </top>
      <bottom style="thin">
        <color indexed="64"/>
      </bottom>
      <diagonal/>
    </border>
    <border>
      <left style="thin">
        <color indexed="64"/>
      </left>
      <right style="medium">
        <color theme="1"/>
      </right>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medium">
        <color indexed="64"/>
      </top>
      <bottom style="medium">
        <color theme="1"/>
      </bottom>
      <diagonal/>
    </border>
    <border>
      <left style="thin">
        <color indexed="64"/>
      </left>
      <right style="thin">
        <color indexed="64"/>
      </right>
      <top style="medium">
        <color theme="1"/>
      </top>
      <bottom/>
      <diagonal/>
    </border>
    <border>
      <left style="medium">
        <color theme="1"/>
      </left>
      <right style="thin">
        <color indexed="64"/>
      </right>
      <top/>
      <bottom style="medium">
        <color indexed="64"/>
      </bottom>
      <diagonal/>
    </border>
    <border>
      <left/>
      <right style="medium">
        <color theme="1"/>
      </right>
      <top/>
      <bottom style="medium">
        <color indexed="64"/>
      </bottom>
      <diagonal/>
    </border>
    <border>
      <left/>
      <right style="medium">
        <color theme="1"/>
      </right>
      <top style="medium">
        <color indexed="64"/>
      </top>
      <bottom/>
      <diagonal/>
    </border>
    <border>
      <left/>
      <right style="medium">
        <color theme="1"/>
      </right>
      <top style="thin">
        <color theme="1"/>
      </top>
      <bottom style="medium">
        <color rgb="FFFF0000"/>
      </bottom>
      <diagonal/>
    </border>
    <border>
      <left/>
      <right style="medium">
        <color theme="1"/>
      </right>
      <top style="medium">
        <color rgb="FFFF0000"/>
      </top>
      <bottom/>
      <diagonal/>
    </border>
    <border>
      <left/>
      <right style="medium">
        <color theme="1"/>
      </right>
      <top style="thin">
        <color theme="1"/>
      </top>
      <bottom style="thin">
        <color theme="1"/>
      </bottom>
      <diagonal/>
    </border>
    <border>
      <left/>
      <right style="medium">
        <color theme="1"/>
      </right>
      <top style="thin">
        <color theme="1"/>
      </top>
      <bottom style="medium">
        <color theme="1"/>
      </bottom>
      <diagonal/>
    </border>
    <border>
      <left style="medium">
        <color theme="1"/>
      </left>
      <right/>
      <top style="medium">
        <color indexed="64"/>
      </top>
      <bottom style="medium">
        <color indexed="64"/>
      </bottom>
      <diagonal/>
    </border>
    <border>
      <left/>
      <right style="medium">
        <color theme="1"/>
      </right>
      <top style="medium">
        <color indexed="64"/>
      </top>
      <bottom style="medium">
        <color indexed="64"/>
      </bottom>
      <diagonal/>
    </border>
    <border>
      <left style="medium">
        <color theme="1"/>
      </left>
      <right style="thin">
        <color indexed="64"/>
      </right>
      <top style="medium">
        <color indexed="64"/>
      </top>
      <bottom style="medium">
        <color indexed="64"/>
      </bottom>
      <diagonal/>
    </border>
    <border>
      <left style="thin">
        <color indexed="64"/>
      </left>
      <right style="medium">
        <color theme="1"/>
      </right>
      <top style="medium">
        <color theme="1"/>
      </top>
      <bottom/>
      <diagonal/>
    </border>
    <border>
      <left style="medium">
        <color theme="1"/>
      </left>
      <right/>
      <top style="medium">
        <color indexed="10"/>
      </top>
      <bottom style="thin">
        <color indexed="64"/>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style="thin">
        <color indexed="64"/>
      </left>
      <right style="medium">
        <color indexed="64"/>
      </right>
      <top style="thin">
        <color rgb="FFFF0000"/>
      </top>
      <bottom style="medium">
        <color rgb="FFFF0000"/>
      </bottom>
      <diagonal/>
    </border>
    <border>
      <left style="medium">
        <color theme="1"/>
      </left>
      <right/>
      <top style="medium">
        <color indexed="64"/>
      </top>
      <bottom style="medium">
        <color theme="1"/>
      </bottom>
      <diagonal/>
    </border>
    <border>
      <left style="thin">
        <color indexed="64"/>
      </left>
      <right style="thin">
        <color indexed="64"/>
      </right>
      <top style="thin">
        <color indexed="64"/>
      </top>
      <bottom style="medium">
        <color indexed="64"/>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medium">
        <color indexed="64"/>
      </right>
      <top style="thin">
        <color indexed="64"/>
      </top>
      <bottom style="medium">
        <color indexed="64"/>
      </bottom>
      <diagonal/>
    </border>
    <border>
      <left/>
      <right style="medium">
        <color theme="1"/>
      </right>
      <top style="medium">
        <color indexed="64"/>
      </top>
      <bottom style="medium">
        <color theme="1"/>
      </bottom>
      <diagonal/>
    </border>
    <border>
      <left style="thin">
        <color indexed="64"/>
      </left>
      <right/>
      <top style="medium">
        <color indexed="64"/>
      </top>
      <bottom style="thin">
        <color theme="1"/>
      </bottom>
      <diagonal/>
    </border>
    <border>
      <left style="thin">
        <color indexed="64"/>
      </left>
      <right/>
      <top style="medium">
        <color rgb="FFFF0000"/>
      </top>
      <bottom style="thin">
        <color theme="1"/>
      </bottom>
      <diagonal/>
    </border>
    <border>
      <left/>
      <right style="thin">
        <color theme="1"/>
      </right>
      <top style="medium">
        <color rgb="FFFF0000"/>
      </top>
      <bottom style="thin">
        <color theme="1"/>
      </bottom>
      <diagonal/>
    </border>
    <border>
      <left/>
      <right style="thin">
        <color theme="1"/>
      </right>
      <top style="medium">
        <color indexed="64"/>
      </top>
      <bottom style="thin">
        <color theme="1"/>
      </bottom>
      <diagonal/>
    </border>
    <border>
      <left/>
      <right style="thin">
        <color theme="1"/>
      </right>
      <top style="thin">
        <color theme="1"/>
      </top>
      <bottom style="medium">
        <color rgb="FFFF0000"/>
      </bottom>
      <diagonal/>
    </border>
    <border>
      <left/>
      <right style="thin">
        <color theme="1"/>
      </right>
      <top style="medium">
        <color theme="1"/>
      </top>
      <bottom/>
      <diagonal/>
    </border>
    <border>
      <left/>
      <right style="thin">
        <color theme="1"/>
      </right>
      <top/>
      <bottom style="medium">
        <color indexed="64"/>
      </bottom>
      <diagonal/>
    </border>
    <border>
      <left/>
      <right style="thin">
        <color indexed="64"/>
      </right>
      <top style="medium">
        <color theme="1"/>
      </top>
      <bottom/>
      <diagonal/>
    </border>
    <border>
      <left/>
      <right style="thin">
        <color indexed="64"/>
      </right>
      <top/>
      <bottom style="medium">
        <color indexed="64"/>
      </bottom>
      <diagonal/>
    </border>
    <border>
      <left style="medium">
        <color theme="1"/>
      </left>
      <right style="thin">
        <color theme="1"/>
      </right>
      <top style="medium">
        <color theme="1"/>
      </top>
      <bottom/>
      <diagonal/>
    </border>
    <border>
      <left style="medium">
        <color theme="1"/>
      </left>
      <right style="thin">
        <color theme="1"/>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theme="1"/>
      </right>
      <top/>
      <bottom style="thin">
        <color theme="1"/>
      </bottom>
      <diagonal/>
    </border>
    <border>
      <left style="thin">
        <color indexed="64"/>
      </left>
      <right style="medium">
        <color indexed="64"/>
      </right>
      <top style="medium">
        <color indexed="64"/>
      </top>
      <bottom style="thin">
        <color indexed="64"/>
      </bottom>
      <diagonal/>
    </border>
    <border>
      <left style="medium">
        <color indexed="64"/>
      </left>
      <right style="thin">
        <color theme="1"/>
      </right>
      <top style="thin">
        <color indexed="64"/>
      </top>
      <bottom/>
      <diagonal/>
    </border>
    <border>
      <left style="medium">
        <color indexed="64"/>
      </left>
      <right style="thin">
        <color theme="1"/>
      </right>
      <top style="thin">
        <color theme="1"/>
      </top>
      <bottom style="thin">
        <color theme="1"/>
      </bottom>
      <diagonal/>
    </border>
    <border>
      <left style="thin">
        <color indexed="64"/>
      </left>
      <right style="thin">
        <color theme="1"/>
      </right>
      <top style="thin">
        <color theme="1"/>
      </top>
      <bottom style="medium">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medium">
        <color indexed="64"/>
      </top>
      <bottom/>
      <diagonal/>
    </border>
    <border>
      <left style="medium">
        <color theme="1"/>
      </left>
      <right/>
      <top/>
      <bottom/>
      <diagonal/>
    </border>
    <border>
      <left style="thin">
        <color indexed="64"/>
      </left>
      <right/>
      <top style="medium">
        <color theme="1"/>
      </top>
      <bottom style="medium">
        <color theme="1"/>
      </bottom>
      <diagonal/>
    </border>
    <border>
      <left style="thin">
        <color theme="1"/>
      </left>
      <right style="thin">
        <color indexed="64"/>
      </right>
      <top style="thin">
        <color indexed="64"/>
      </top>
      <bottom style="medium">
        <color indexed="64"/>
      </bottom>
      <diagonal/>
    </border>
    <border>
      <left/>
      <right style="medium">
        <color indexed="64"/>
      </right>
      <top style="medium">
        <color indexed="64"/>
      </top>
      <bottom style="medium">
        <color theme="1"/>
      </bottom>
      <diagonal/>
    </border>
    <border>
      <left/>
      <right style="medium">
        <color indexed="64"/>
      </right>
      <top style="medium">
        <color theme="1"/>
      </top>
      <bottom style="thin">
        <color indexed="64"/>
      </bottom>
      <diagonal/>
    </border>
    <border>
      <left/>
      <right style="medium">
        <color indexed="64"/>
      </right>
      <top style="thin">
        <color indexed="64"/>
      </top>
      <bottom style="medium">
        <color rgb="FFFF0000"/>
      </bottom>
      <diagonal/>
    </border>
    <border>
      <left/>
      <right style="medium">
        <color indexed="64"/>
      </right>
      <top style="medium">
        <color rgb="FFFF0000"/>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30" fillId="0" borderId="0"/>
    <xf numFmtId="9" fontId="1" fillId="0" borderId="0" applyFont="0" applyFill="0" applyBorder="0" applyAlignment="0" applyProtection="0"/>
  </cellStyleXfs>
  <cellXfs count="840">
    <xf numFmtId="0" fontId="0" fillId="0" borderId="0" xfId="0"/>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pplyProtection="1">
      <alignment horizontal="center" vertical="top" wrapText="1"/>
    </xf>
    <xf numFmtId="0" fontId="5" fillId="0" borderId="0" xfId="0" applyFont="1" applyAlignment="1" applyProtection="1">
      <alignment vertical="top" wrapText="1"/>
    </xf>
    <xf numFmtId="0" fontId="7" fillId="0" borderId="0" xfId="0" applyFont="1" applyAlignment="1" applyProtection="1">
      <alignment vertical="top" wrapText="1"/>
    </xf>
    <xf numFmtId="0" fontId="5" fillId="0" borderId="0" xfId="0" applyFont="1" applyAlignment="1" applyProtection="1">
      <alignment horizontal="left" vertical="top" wrapText="1"/>
    </xf>
    <xf numFmtId="165" fontId="5" fillId="0" borderId="0" xfId="0" applyNumberFormat="1" applyFont="1" applyAlignment="1" applyProtection="1">
      <alignment horizontal="center" vertical="top" wrapText="1"/>
    </xf>
    <xf numFmtId="165" fontId="17" fillId="0" borderId="0" xfId="0" applyNumberFormat="1" applyFont="1" applyAlignment="1" applyProtection="1">
      <alignment horizontal="center" vertical="top" wrapText="1"/>
    </xf>
    <xf numFmtId="0" fontId="5" fillId="0" borderId="0" xfId="0" applyFont="1" applyAlignment="1" applyProtection="1">
      <alignment vertical="top" wrapText="1"/>
      <protection locked="0"/>
    </xf>
    <xf numFmtId="0" fontId="7" fillId="0" borderId="0" xfId="0" applyFont="1" applyBorder="1" applyAlignment="1" applyProtection="1">
      <alignment horizontal="left" vertical="top" wrapText="1"/>
    </xf>
    <xf numFmtId="0" fontId="18" fillId="0" borderId="0" xfId="0" applyFont="1" applyFill="1" applyBorder="1" applyAlignment="1" applyProtection="1">
      <alignment horizontal="right" vertical="top" wrapText="1"/>
    </xf>
    <xf numFmtId="165" fontId="20" fillId="0" borderId="1" xfId="0" applyNumberFormat="1" applyFont="1" applyBorder="1" applyAlignment="1" applyProtection="1">
      <alignment horizontal="right" vertical="center"/>
      <protection locked="0"/>
    </xf>
    <xf numFmtId="165" fontId="20"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19" fillId="0" borderId="0" xfId="0" applyFont="1" applyBorder="1" applyAlignment="1" applyProtection="1">
      <alignment horizontal="right" vertical="center"/>
    </xf>
    <xf numFmtId="0" fontId="20" fillId="0" borderId="0" xfId="0" applyFont="1" applyAlignment="1" applyProtection="1">
      <alignment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20" fillId="0" borderId="3" xfId="0" applyFont="1" applyBorder="1" applyAlignment="1" applyProtection="1">
      <alignment horizontal="center" vertical="center"/>
    </xf>
    <xf numFmtId="0" fontId="20" fillId="2" borderId="4" xfId="0" applyFont="1" applyFill="1" applyBorder="1" applyAlignment="1" applyProtection="1">
      <alignment horizontal="center" vertical="center"/>
    </xf>
    <xf numFmtId="0" fontId="20" fillId="0" borderId="4" xfId="0" applyFont="1" applyBorder="1" applyAlignment="1" applyProtection="1">
      <alignment horizontal="center" vertical="center"/>
    </xf>
    <xf numFmtId="0" fontId="20" fillId="0" borderId="0" xfId="0" applyFont="1" applyAlignment="1" applyProtection="1">
      <alignment horizontal="center" vertical="center"/>
    </xf>
    <xf numFmtId="0" fontId="20" fillId="0" borderId="5" xfId="0" applyFont="1" applyBorder="1" applyAlignment="1" applyProtection="1">
      <alignment horizontal="center" vertical="top"/>
    </xf>
    <xf numFmtId="0" fontId="20" fillId="0" borderId="4" xfId="0" applyFont="1" applyBorder="1" applyAlignment="1" applyProtection="1">
      <alignment horizontal="center" vertical="top"/>
    </xf>
    <xf numFmtId="0" fontId="20" fillId="2" borderId="4" xfId="0" applyFont="1" applyFill="1" applyBorder="1" applyAlignment="1" applyProtection="1">
      <alignment horizontal="center" vertical="top"/>
    </xf>
    <xf numFmtId="0" fontId="24" fillId="0" borderId="6" xfId="0" applyFont="1" applyBorder="1" applyAlignment="1" applyProtection="1">
      <alignment horizontal="left" vertical="center"/>
    </xf>
    <xf numFmtId="0" fontId="24" fillId="0" borderId="1" xfId="0" applyFont="1" applyBorder="1" applyAlignment="1" applyProtection="1">
      <alignment horizontal="center" vertical="center"/>
    </xf>
    <xf numFmtId="165" fontId="24" fillId="2" borderId="1" xfId="0" applyNumberFormat="1" applyFont="1" applyFill="1" applyBorder="1" applyAlignment="1" applyProtection="1">
      <alignment horizontal="right" vertical="center"/>
    </xf>
    <xf numFmtId="165" fontId="24" fillId="0" borderId="1" xfId="0" applyNumberFormat="1" applyFont="1" applyBorder="1" applyAlignment="1" applyProtection="1">
      <alignment horizontal="right" vertical="center"/>
    </xf>
    <xf numFmtId="0" fontId="24" fillId="0" borderId="0" xfId="0" applyFont="1" applyAlignment="1" applyProtection="1">
      <alignment vertical="center"/>
    </xf>
    <xf numFmtId="0" fontId="24" fillId="0" borderId="7" xfId="0" applyFont="1" applyBorder="1" applyAlignment="1" applyProtection="1">
      <alignment horizontal="left" vertical="center"/>
    </xf>
    <xf numFmtId="0" fontId="24" fillId="0" borderId="8" xfId="0" applyFont="1" applyBorder="1" applyAlignment="1" applyProtection="1">
      <alignment horizontal="center" vertical="center"/>
    </xf>
    <xf numFmtId="165" fontId="24" fillId="2" borderId="8" xfId="0" applyNumberFormat="1" applyFont="1" applyFill="1" applyBorder="1" applyAlignment="1" applyProtection="1">
      <alignment horizontal="right" vertical="center"/>
    </xf>
    <xf numFmtId="165" fontId="24" fillId="0" borderId="8" xfId="0" applyNumberFormat="1" applyFont="1" applyBorder="1" applyAlignment="1" applyProtection="1">
      <alignment horizontal="right" vertical="center"/>
    </xf>
    <xf numFmtId="0" fontId="20" fillId="0" borderId="7" xfId="0" applyFont="1" applyBorder="1" applyAlignment="1" applyProtection="1">
      <alignment horizontal="center" vertical="center"/>
    </xf>
    <xf numFmtId="0" fontId="24" fillId="0" borderId="6" xfId="0" applyFont="1" applyBorder="1" applyAlignment="1" applyProtection="1">
      <alignment horizontal="center" vertical="center"/>
    </xf>
    <xf numFmtId="49" fontId="20" fillId="0" borderId="3" xfId="0" applyNumberFormat="1" applyFont="1" applyBorder="1" applyAlignment="1" applyProtection="1">
      <alignment horizontal="left" vertical="center"/>
    </xf>
    <xf numFmtId="0" fontId="20" fillId="0" borderId="0" xfId="0" applyFont="1" applyBorder="1" applyAlignment="1" applyProtection="1">
      <alignment vertical="center"/>
    </xf>
    <xf numFmtId="165" fontId="24" fillId="0" borderId="9" xfId="0" applyNumberFormat="1" applyFont="1" applyBorder="1" applyAlignment="1" applyProtection="1">
      <alignment horizontal="right" vertical="center"/>
    </xf>
    <xf numFmtId="165" fontId="24" fillId="0" borderId="3" xfId="0" applyNumberFormat="1" applyFont="1" applyBorder="1" applyAlignment="1" applyProtection="1">
      <alignment horizontal="right" vertical="center"/>
    </xf>
    <xf numFmtId="49" fontId="20" fillId="0" borderId="10" xfId="0" applyNumberFormat="1" applyFont="1" applyBorder="1" applyAlignment="1" applyProtection="1">
      <alignment vertical="center"/>
    </xf>
    <xf numFmtId="49" fontId="20" fillId="0" borderId="0" xfId="0" applyNumberFormat="1" applyFont="1" applyBorder="1" applyAlignment="1" applyProtection="1">
      <alignment vertical="center"/>
    </xf>
    <xf numFmtId="165" fontId="24" fillId="0" borderId="0" xfId="0" applyNumberFormat="1" applyFont="1" applyBorder="1" applyAlignment="1" applyProtection="1">
      <alignment horizontal="right" vertical="center"/>
    </xf>
    <xf numFmtId="0" fontId="23" fillId="0" borderId="0" xfId="0" applyFont="1" applyAlignment="1" applyProtection="1">
      <alignment horizontal="right" vertical="center" wrapText="1"/>
    </xf>
    <xf numFmtId="0" fontId="25" fillId="0" borderId="0" xfId="0" applyFont="1" applyAlignment="1" applyProtection="1">
      <alignment horizontal="center" vertical="center"/>
    </xf>
    <xf numFmtId="0" fontId="20" fillId="0" borderId="0" xfId="0" applyFont="1" applyAlignment="1" applyProtection="1">
      <alignment horizontal="right" vertical="center"/>
    </xf>
    <xf numFmtId="0" fontId="0" fillId="0" borderId="0" xfId="0" applyAlignment="1" applyProtection="1"/>
    <xf numFmtId="0" fontId="27" fillId="0" borderId="0" xfId="0" applyFont="1" applyAlignment="1" applyProtection="1">
      <alignment horizontal="left" vertical="center"/>
    </xf>
    <xf numFmtId="0" fontId="20" fillId="0" borderId="9" xfId="0" applyFont="1" applyBorder="1" applyAlignment="1" applyProtection="1">
      <alignment horizontal="center" vertical="center"/>
    </xf>
    <xf numFmtId="165" fontId="20" fillId="0" borderId="1" xfId="0" applyNumberFormat="1" applyFont="1" applyBorder="1" applyAlignment="1" applyProtection="1">
      <alignment horizontal="right" vertical="center"/>
    </xf>
    <xf numFmtId="165" fontId="20" fillId="0" borderId="3" xfId="0" applyNumberFormat="1" applyFont="1" applyBorder="1" applyAlignment="1" applyProtection="1">
      <alignment horizontal="right" vertical="center"/>
    </xf>
    <xf numFmtId="49" fontId="20" fillId="0" borderId="11" xfId="0" applyNumberFormat="1" applyFont="1" applyBorder="1" applyAlignment="1" applyProtection="1">
      <alignment vertical="center"/>
    </xf>
    <xf numFmtId="165" fontId="20" fillId="0" borderId="8" xfId="0" applyNumberFormat="1" applyFont="1" applyBorder="1" applyAlignment="1" applyProtection="1">
      <alignment horizontal="right" vertical="center"/>
    </xf>
    <xf numFmtId="165" fontId="20" fillId="0" borderId="12" xfId="0" applyNumberFormat="1" applyFont="1" applyBorder="1" applyAlignment="1" applyProtection="1">
      <alignment horizontal="right" vertical="center"/>
    </xf>
    <xf numFmtId="0" fontId="20" fillId="0" borderId="13" xfId="0" applyFont="1" applyBorder="1" applyAlignment="1" applyProtection="1">
      <alignment vertical="top"/>
    </xf>
    <xf numFmtId="0" fontId="20" fillId="0" borderId="14" xfId="0" applyFont="1" applyBorder="1" applyAlignment="1" applyProtection="1">
      <alignment vertical="top"/>
    </xf>
    <xf numFmtId="0" fontId="28" fillId="0" borderId="0" xfId="0" applyFont="1" applyAlignment="1" applyProtection="1">
      <alignment horizontal="center" vertical="center"/>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65" fontId="18"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64" fontId="5" fillId="0" borderId="0" xfId="0" applyNumberFormat="1" applyFont="1" applyAlignment="1" applyProtection="1">
      <alignment horizontal="right" vertical="top" wrapText="1"/>
    </xf>
    <xf numFmtId="1" fontId="5" fillId="0" borderId="0" xfId="0" applyNumberFormat="1" applyFont="1" applyAlignment="1" applyProtection="1">
      <alignment vertical="top" wrapText="1"/>
    </xf>
    <xf numFmtId="1" fontId="5" fillId="0" borderId="0" xfId="0" applyNumberFormat="1" applyFont="1" applyAlignment="1" applyProtection="1">
      <alignment horizontal="left" vertical="top" wrapText="1"/>
    </xf>
    <xf numFmtId="0" fontId="20" fillId="0" borderId="16" xfId="0" applyFont="1" applyBorder="1" applyAlignment="1" applyProtection="1">
      <alignment vertical="center"/>
    </xf>
    <xf numFmtId="0" fontId="20"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0" fillId="0" borderId="17" xfId="0" applyFont="1" applyBorder="1" applyAlignment="1" applyProtection="1">
      <alignment horizontal="center" vertical="top"/>
    </xf>
    <xf numFmtId="2" fontId="20" fillId="0" borderId="18" xfId="0" applyNumberFormat="1" applyFont="1" applyBorder="1" applyAlignment="1" applyProtection="1">
      <alignment horizontal="right" vertical="center"/>
    </xf>
    <xf numFmtId="165" fontId="24" fillId="0" borderId="19" xfId="0" applyNumberFormat="1" applyFont="1" applyBorder="1" applyAlignment="1" applyProtection="1">
      <alignment horizontal="right" vertical="center"/>
    </xf>
    <xf numFmtId="2" fontId="20" fillId="0" borderId="20" xfId="0" applyNumberFormat="1" applyFont="1" applyBorder="1" applyAlignment="1" applyProtection="1">
      <alignment horizontal="right" vertical="center"/>
    </xf>
    <xf numFmtId="165" fontId="24" fillId="0" borderId="21" xfId="0" applyNumberFormat="1" applyFont="1" applyBorder="1" applyAlignment="1" applyProtection="1">
      <alignment horizontal="right" vertical="center"/>
    </xf>
    <xf numFmtId="165" fontId="24" fillId="0" borderId="22" xfId="0" applyNumberFormat="1" applyFont="1" applyBorder="1" applyAlignment="1" applyProtection="1">
      <alignment horizontal="right" vertical="center"/>
    </xf>
    <xf numFmtId="0" fontId="20" fillId="0" borderId="18" xfId="0" applyFont="1" applyBorder="1" applyAlignment="1" applyProtection="1">
      <alignment vertical="center"/>
    </xf>
    <xf numFmtId="165" fontId="24" fillId="0" borderId="23" xfId="0" applyNumberFormat="1" applyFont="1" applyBorder="1" applyAlignment="1" applyProtection="1">
      <alignment horizontal="right" vertical="center"/>
    </xf>
    <xf numFmtId="165" fontId="24" fillId="0" borderId="24" xfId="0" applyNumberFormat="1" applyFont="1" applyBorder="1" applyAlignment="1" applyProtection="1">
      <alignment horizontal="right" vertical="center"/>
    </xf>
    <xf numFmtId="49" fontId="20" fillId="0" borderId="25" xfId="0" applyNumberFormat="1" applyFont="1" applyBorder="1" applyAlignment="1" applyProtection="1">
      <alignment vertical="center"/>
    </xf>
    <xf numFmtId="165" fontId="24" fillId="0" borderId="26" xfId="0" applyNumberFormat="1" applyFont="1" applyBorder="1" applyAlignment="1" applyProtection="1">
      <alignment horizontal="right" vertical="center"/>
    </xf>
    <xf numFmtId="165" fontId="24" fillId="0" borderId="27" xfId="0" applyNumberFormat="1" applyFont="1" applyBorder="1" applyAlignment="1" applyProtection="1">
      <alignment horizontal="right" vertical="center"/>
    </xf>
    <xf numFmtId="49" fontId="4" fillId="0" borderId="0" xfId="0" applyNumberFormat="1" applyFont="1" applyFill="1" applyBorder="1" applyAlignment="1" applyProtection="1">
      <alignment horizontal="center" vertical="top"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5" fillId="0" borderId="0" xfId="0" applyFont="1" applyBorder="1" applyAlignment="1" applyProtection="1">
      <alignment vertical="center" wrapText="1"/>
      <protection locked="0"/>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165" fontId="5" fillId="3" borderId="8" xfId="0" applyNumberFormat="1" applyFont="1" applyFill="1" applyBorder="1" applyAlignment="1" applyProtection="1">
      <alignment horizontal="right" vertical="center" wrapText="1"/>
    </xf>
    <xf numFmtId="0" fontId="3" fillId="5" borderId="32" xfId="0" applyFont="1" applyFill="1" applyBorder="1" applyAlignment="1" applyProtection="1">
      <alignment horizontal="center" vertical="center" wrapText="1"/>
    </xf>
    <xf numFmtId="0" fontId="3" fillId="5" borderId="39" xfId="0" applyFont="1" applyFill="1" applyBorder="1" applyAlignment="1" applyProtection="1">
      <alignment horizontal="center" vertical="center" wrapText="1"/>
    </xf>
    <xf numFmtId="165" fontId="34" fillId="3" borderId="12" xfId="0" applyNumberFormat="1" applyFont="1" applyFill="1" applyBorder="1" applyAlignment="1" applyProtection="1">
      <alignment horizontal="right" vertical="center" wrapText="1"/>
    </xf>
    <xf numFmtId="0" fontId="5" fillId="0" borderId="0" xfId="0" applyFont="1" applyFill="1" applyAlignment="1" applyProtection="1">
      <alignment vertical="top" wrapText="1"/>
    </xf>
    <xf numFmtId="0" fontId="3" fillId="5" borderId="38" xfId="0" applyFont="1" applyFill="1" applyBorder="1" applyAlignment="1" applyProtection="1">
      <alignment horizontal="center" vertical="center" wrapText="1"/>
    </xf>
    <xf numFmtId="165" fontId="34" fillId="3" borderId="52" xfId="0" applyNumberFormat="1" applyFont="1" applyFill="1" applyBorder="1" applyAlignment="1" applyProtection="1">
      <alignment horizontal="right" vertical="top" wrapText="1"/>
    </xf>
    <xf numFmtId="0" fontId="34" fillId="3" borderId="53" xfId="0" applyFont="1" applyFill="1" applyBorder="1" applyAlignment="1" applyProtection="1">
      <alignment horizontal="left" vertical="top" wrapText="1"/>
    </xf>
    <xf numFmtId="1" fontId="34" fillId="3" borderId="52" xfId="0" applyNumberFormat="1" applyFont="1" applyFill="1" applyBorder="1" applyAlignment="1" applyProtection="1">
      <alignment horizontal="center" vertical="top" wrapText="1"/>
    </xf>
    <xf numFmtId="0" fontId="34" fillId="3" borderId="51" xfId="0" applyFont="1" applyFill="1" applyBorder="1" applyAlignment="1" applyProtection="1">
      <alignment vertical="top" wrapText="1"/>
    </xf>
    <xf numFmtId="0" fontId="18" fillId="0" borderId="0" xfId="0" applyFont="1" applyFill="1" applyAlignment="1" applyProtection="1">
      <alignment horizontal="center" vertical="top" wrapText="1"/>
    </xf>
    <xf numFmtId="10" fontId="5" fillId="3" borderId="8" xfId="0" applyNumberFormat="1" applyFont="1" applyFill="1" applyBorder="1" applyAlignment="1" applyProtection="1">
      <alignment horizontal="center" vertical="center" wrapText="1"/>
    </xf>
    <xf numFmtId="0" fontId="5" fillId="0" borderId="0" xfId="0" applyFont="1" applyBorder="1" applyAlignment="1" applyProtection="1">
      <alignment vertical="top" wrapText="1"/>
      <protection locked="0"/>
    </xf>
    <xf numFmtId="1" fontId="34" fillId="3" borderId="4" xfId="0" applyNumberFormat="1" applyFont="1" applyFill="1" applyBorder="1" applyAlignment="1" applyProtection="1">
      <alignment horizontal="left" vertical="top" wrapText="1"/>
    </xf>
    <xf numFmtId="164" fontId="34" fillId="3" borderId="4" xfId="0" applyNumberFormat="1" applyFont="1" applyFill="1" applyBorder="1" applyAlignment="1" applyProtection="1">
      <alignment horizontal="right" vertical="top" wrapText="1"/>
    </xf>
    <xf numFmtId="164" fontId="34" fillId="3" borderId="4" xfId="0" applyNumberFormat="1" applyFont="1" applyFill="1" applyBorder="1" applyAlignment="1" applyProtection="1">
      <alignment horizontal="center" vertical="top" wrapText="1"/>
    </xf>
    <xf numFmtId="0" fontId="34" fillId="3" borderId="58" xfId="0" applyFont="1" applyFill="1" applyBorder="1" applyAlignment="1" applyProtection="1">
      <alignment horizontal="center" vertical="top" wrapText="1"/>
    </xf>
    <xf numFmtId="165" fontId="34" fillId="3" borderId="58" xfId="0" applyNumberFormat="1" applyFont="1" applyFill="1" applyBorder="1" applyAlignment="1" applyProtection="1">
      <alignment horizontal="right" vertical="top" wrapText="1"/>
    </xf>
    <xf numFmtId="164" fontId="34" fillId="3" borderId="58" xfId="0" applyNumberFormat="1" applyFont="1" applyFill="1" applyBorder="1" applyAlignment="1" applyProtection="1">
      <alignment horizontal="center" vertical="top" wrapText="1"/>
    </xf>
    <xf numFmtId="0" fontId="34" fillId="3" borderId="6" xfId="0" applyFont="1" applyFill="1" applyBorder="1" applyAlignment="1" applyProtection="1">
      <alignment horizontal="left" vertical="center" wrapText="1"/>
    </xf>
    <xf numFmtId="164" fontId="34" fillId="3" borderId="1" xfId="0" applyNumberFormat="1" applyFont="1" applyFill="1" applyBorder="1" applyAlignment="1" applyProtection="1">
      <alignment horizontal="right" vertical="center" wrapText="1"/>
    </xf>
    <xf numFmtId="0" fontId="3" fillId="5" borderId="60" xfId="0" applyFont="1" applyFill="1" applyBorder="1" applyAlignment="1" applyProtection="1">
      <alignment horizontal="center" vertical="center" wrapText="1"/>
    </xf>
    <xf numFmtId="0" fontId="7" fillId="0" borderId="0" xfId="0" applyFont="1" applyAlignment="1" applyProtection="1">
      <alignment vertical="center" wrapText="1"/>
      <protection locked="0"/>
    </xf>
    <xf numFmtId="16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horizontal="center" vertical="center" wrapText="1"/>
      <protection locked="0"/>
    </xf>
    <xf numFmtId="0" fontId="0" fillId="0" borderId="0" xfId="0" applyAlignment="1" applyProtection="1">
      <alignment vertical="center" wrapText="1"/>
      <protection locked="0"/>
    </xf>
    <xf numFmtId="0" fontId="34" fillId="3" borderId="33" xfId="0" applyFont="1" applyFill="1" applyBorder="1" applyAlignment="1" applyProtection="1">
      <alignment horizontal="left" vertical="center" wrapText="1"/>
    </xf>
    <xf numFmtId="164" fontId="34" fillId="3" borderId="44" xfId="0" applyNumberFormat="1" applyFont="1" applyFill="1" applyBorder="1" applyAlignment="1" applyProtection="1">
      <alignment horizontal="right" vertical="center" wrapText="1"/>
    </xf>
    <xf numFmtId="165" fontId="34" fillId="3" borderId="59" xfId="0" applyNumberFormat="1" applyFont="1" applyFill="1" applyBorder="1" applyAlignment="1" applyProtection="1">
      <alignment horizontal="right" vertical="center" wrapText="1"/>
    </xf>
    <xf numFmtId="0" fontId="34" fillId="3" borderId="54" xfId="0" applyFont="1" applyFill="1" applyBorder="1" applyAlignment="1" applyProtection="1">
      <alignment horizontal="left" vertical="top" wrapText="1"/>
    </xf>
    <xf numFmtId="165" fontId="5" fillId="5" borderId="86" xfId="0" applyNumberFormat="1" applyFont="1" applyFill="1" applyBorder="1" applyAlignment="1" applyProtection="1">
      <alignment vertical="center" wrapText="1"/>
    </xf>
    <xf numFmtId="165" fontId="5" fillId="5" borderId="65" xfId="0" applyNumberFormat="1" applyFont="1" applyFill="1" applyBorder="1" applyAlignment="1" applyProtection="1">
      <alignment vertical="center" wrapText="1"/>
    </xf>
    <xf numFmtId="165" fontId="34" fillId="3" borderId="64" xfId="0" applyNumberFormat="1" applyFont="1" applyFill="1" applyBorder="1" applyAlignment="1" applyProtection="1">
      <alignment vertical="top" wrapText="1"/>
    </xf>
    <xf numFmtId="0" fontId="34" fillId="3" borderId="91" xfId="0" applyFont="1" applyFill="1" applyBorder="1" applyAlignment="1" applyProtection="1">
      <alignment horizontal="left" vertical="top" wrapText="1"/>
    </xf>
    <xf numFmtId="1" fontId="34" fillId="3" borderId="67" xfId="0" applyNumberFormat="1" applyFont="1" applyFill="1" applyBorder="1" applyAlignment="1" applyProtection="1">
      <alignment horizontal="center" vertical="top" wrapText="1"/>
    </xf>
    <xf numFmtId="165" fontId="5" fillId="5" borderId="88" xfId="0" applyNumberFormat="1" applyFont="1" applyFill="1" applyBorder="1" applyAlignment="1" applyProtection="1">
      <alignment vertical="center" wrapText="1"/>
    </xf>
    <xf numFmtId="0" fontId="12" fillId="3" borderId="51" xfId="0" applyFont="1" applyFill="1" applyBorder="1" applyAlignment="1" applyProtection="1">
      <alignment horizontal="left" vertical="top" wrapText="1"/>
    </xf>
    <xf numFmtId="0" fontId="12" fillId="3" borderId="6" xfId="0" applyFont="1" applyFill="1" applyBorder="1" applyAlignment="1" applyProtection="1">
      <alignment horizontal="left" vertical="top" wrapText="1"/>
    </xf>
    <xf numFmtId="164" fontId="34" fillId="3" borderId="1" xfId="0" applyNumberFormat="1" applyFont="1" applyFill="1" applyBorder="1" applyAlignment="1" applyProtection="1">
      <alignment horizontal="center" vertical="top" wrapText="1"/>
    </xf>
    <xf numFmtId="1" fontId="34" fillId="3" borderId="1" xfId="0" applyNumberFormat="1" applyFont="1" applyFill="1" applyBorder="1" applyAlignment="1" applyProtection="1">
      <alignment horizontal="right" vertical="top" wrapText="1"/>
    </xf>
    <xf numFmtId="165" fontId="34" fillId="3" borderId="1" xfId="1" applyNumberFormat="1" applyFont="1" applyFill="1" applyBorder="1" applyAlignment="1" applyProtection="1">
      <alignment horizontal="right" vertical="top" wrapText="1"/>
    </xf>
    <xf numFmtId="165" fontId="34" fillId="3" borderId="1" xfId="0" applyNumberFormat="1" applyFont="1" applyFill="1" applyBorder="1" applyAlignment="1" applyProtection="1">
      <alignment horizontal="right" vertical="top" wrapText="1"/>
    </xf>
    <xf numFmtId="49" fontId="2" fillId="0" borderId="0" xfId="0" applyNumberFormat="1" applyFont="1" applyAlignment="1" applyProtection="1">
      <alignment vertical="center" wrapText="1"/>
    </xf>
    <xf numFmtId="0" fontId="7" fillId="0" borderId="0" xfId="0" applyFont="1" applyBorder="1" applyAlignment="1" applyProtection="1">
      <alignment horizontal="left" vertical="center" wrapText="1"/>
    </xf>
    <xf numFmtId="165" fontId="5" fillId="3" borderId="12" xfId="0" applyNumberFormat="1" applyFont="1" applyFill="1" applyBorder="1" applyAlignment="1" applyProtection="1">
      <alignment horizontal="right" vertical="center" wrapText="1"/>
    </xf>
    <xf numFmtId="165" fontId="5" fillId="3" borderId="9" xfId="0" applyNumberFormat="1" applyFont="1" applyFill="1" applyBorder="1" applyAlignment="1" applyProtection="1">
      <alignment horizontal="right" vertical="center" wrapText="1"/>
    </xf>
    <xf numFmtId="0" fontId="5" fillId="0" borderId="0" xfId="0"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0" fontId="34" fillId="3" borderId="51" xfId="0" applyFont="1" applyFill="1" applyBorder="1" applyAlignment="1" applyProtection="1">
      <alignment horizontal="left" vertical="top" wrapText="1"/>
    </xf>
    <xf numFmtId="0" fontId="34" fillId="3" borderId="94" xfId="0" applyFont="1" applyFill="1" applyBorder="1" applyAlignment="1" applyProtection="1">
      <alignment vertical="top" wrapText="1"/>
    </xf>
    <xf numFmtId="0" fontId="12" fillId="3" borderId="94" xfId="0" applyFont="1" applyFill="1" applyBorder="1" applyAlignment="1" applyProtection="1">
      <alignment vertical="top" wrapText="1"/>
    </xf>
    <xf numFmtId="1" fontId="34" fillId="3" borderId="52" xfId="0" applyNumberFormat="1" applyFont="1" applyFill="1" applyBorder="1" applyAlignment="1" applyProtection="1">
      <alignment horizontal="left" vertical="top" wrapText="1"/>
    </xf>
    <xf numFmtId="0" fontId="34" fillId="3" borderId="98" xfId="0" applyFont="1" applyFill="1" applyBorder="1" applyAlignment="1" applyProtection="1">
      <alignment horizontal="left" vertical="top" wrapText="1"/>
    </xf>
    <xf numFmtId="0" fontId="34" fillId="3" borderId="98" xfId="0" applyFont="1" applyFill="1" applyBorder="1" applyAlignment="1" applyProtection="1">
      <alignment horizontal="center" vertical="top" wrapText="1"/>
    </xf>
    <xf numFmtId="164" fontId="34" fillId="3" borderId="98" xfId="0" applyNumberFormat="1" applyFont="1" applyFill="1" applyBorder="1" applyAlignment="1" applyProtection="1">
      <alignment horizontal="right" vertical="top" wrapText="1"/>
    </xf>
    <xf numFmtId="165" fontId="34" fillId="3" borderId="98" xfId="0" applyNumberFormat="1" applyFont="1" applyFill="1" applyBorder="1" applyAlignment="1" applyProtection="1">
      <alignment horizontal="right" vertical="top" wrapText="1"/>
    </xf>
    <xf numFmtId="1" fontId="34" fillId="3" borderId="98" xfId="0" applyNumberFormat="1" applyFont="1" applyFill="1" applyBorder="1" applyAlignment="1" applyProtection="1">
      <alignment horizontal="left" vertical="top" wrapText="1"/>
    </xf>
    <xf numFmtId="0" fontId="34" fillId="3" borderId="95" xfId="0" applyFont="1" applyFill="1" applyBorder="1" applyAlignment="1" applyProtection="1">
      <alignment horizontal="left" vertical="top" wrapText="1"/>
    </xf>
    <xf numFmtId="0" fontId="5" fillId="0" borderId="0" xfId="0" applyFont="1" applyFill="1" applyBorder="1" applyAlignment="1" applyProtection="1">
      <alignment vertical="top" wrapText="1"/>
      <protection locked="0"/>
    </xf>
    <xf numFmtId="0" fontId="3" fillId="5" borderId="107" xfId="0" applyFont="1" applyFill="1" applyBorder="1" applyAlignment="1" applyProtection="1">
      <alignment horizontal="center" vertical="center" wrapText="1"/>
    </xf>
    <xf numFmtId="10" fontId="5" fillId="3" borderId="12" xfId="0" applyNumberFormat="1" applyFont="1" applyFill="1" applyBorder="1" applyAlignment="1" applyProtection="1">
      <alignment horizontal="center" vertical="center" wrapText="1"/>
    </xf>
    <xf numFmtId="165" fontId="34" fillId="3" borderId="95" xfId="0" applyNumberFormat="1" applyFont="1" applyFill="1" applyBorder="1" applyAlignment="1" applyProtection="1">
      <alignment vertical="top" wrapText="1"/>
    </xf>
    <xf numFmtId="0" fontId="3" fillId="5" borderId="36" xfId="0" applyFont="1" applyFill="1" applyBorder="1" applyAlignment="1" applyProtection="1">
      <alignment horizontal="left" vertical="center" wrapText="1"/>
    </xf>
    <xf numFmtId="0" fontId="3" fillId="5" borderId="36" xfId="0" applyFont="1" applyFill="1" applyBorder="1" applyAlignment="1" applyProtection="1">
      <alignment horizontal="center" vertical="center" wrapText="1"/>
    </xf>
    <xf numFmtId="165" fontId="3" fillId="5" borderId="37" xfId="0" applyNumberFormat="1" applyFont="1" applyFill="1" applyBorder="1" applyAlignment="1" applyProtection="1">
      <alignment horizontal="center" vertical="center" wrapText="1"/>
    </xf>
    <xf numFmtId="164" fontId="3" fillId="5" borderId="32" xfId="0" applyNumberFormat="1" applyFont="1" applyFill="1" applyBorder="1" applyAlignment="1" applyProtection="1">
      <alignment horizontal="center" vertical="center" wrapText="1"/>
    </xf>
    <xf numFmtId="165" fontId="3" fillId="5" borderId="32" xfId="0" applyNumberFormat="1" applyFont="1" applyFill="1" applyBorder="1" applyAlignment="1" applyProtection="1">
      <alignment horizontal="center" vertical="center" wrapText="1"/>
    </xf>
    <xf numFmtId="1" fontId="3" fillId="5" borderId="32" xfId="0" applyNumberFormat="1" applyFont="1" applyFill="1" applyBorder="1" applyAlignment="1" applyProtection="1">
      <alignment horizontal="center" vertical="center" wrapText="1"/>
    </xf>
    <xf numFmtId="0" fontId="3" fillId="5" borderId="37" xfId="0" applyFont="1" applyFill="1" applyBorder="1" applyAlignment="1" applyProtection="1">
      <alignment horizontal="center" vertical="center" wrapText="1"/>
    </xf>
    <xf numFmtId="0" fontId="3" fillId="5" borderId="61" xfId="0" applyFont="1" applyFill="1" applyBorder="1" applyAlignment="1" applyProtection="1">
      <alignment horizontal="center" vertical="center" wrapText="1"/>
    </xf>
    <xf numFmtId="0" fontId="3" fillId="5" borderId="62" xfId="0" applyFont="1" applyFill="1" applyBorder="1" applyAlignment="1" applyProtection="1">
      <alignment horizontal="center" vertical="center" wrapText="1"/>
    </xf>
    <xf numFmtId="165" fontId="3" fillId="5" borderId="62" xfId="0" applyNumberFormat="1" applyFont="1" applyFill="1" applyBorder="1" applyAlignment="1" applyProtection="1">
      <alignment horizontal="center" vertical="center" wrapText="1"/>
    </xf>
    <xf numFmtId="1" fontId="3" fillId="5" borderId="62" xfId="0" applyNumberFormat="1" applyFont="1" applyFill="1" applyBorder="1" applyAlignment="1" applyProtection="1">
      <alignment horizontal="center" vertical="center" wrapText="1"/>
    </xf>
    <xf numFmtId="0" fontId="3" fillId="5" borderId="63" xfId="0" applyFont="1" applyFill="1" applyBorder="1" applyAlignment="1" applyProtection="1">
      <alignment horizontal="center" vertical="center" wrapText="1"/>
    </xf>
    <xf numFmtId="49" fontId="2" fillId="4" borderId="0" xfId="0" applyNumberFormat="1" applyFont="1" applyFill="1" applyAlignment="1" applyProtection="1">
      <alignment vertical="top" wrapText="1"/>
    </xf>
    <xf numFmtId="167" fontId="3" fillId="4" borderId="0" xfId="1" applyNumberFormat="1" applyFont="1" applyFill="1" applyAlignment="1" applyProtection="1">
      <alignment horizontal="left" vertical="top" wrapText="1"/>
    </xf>
    <xf numFmtId="49" fontId="3" fillId="4" borderId="0" xfId="0" applyNumberFormat="1" applyFont="1" applyFill="1" applyAlignment="1" applyProtection="1">
      <alignment horizontal="right" vertical="top" wrapText="1"/>
    </xf>
    <xf numFmtId="0" fontId="5" fillId="4" borderId="0" xfId="0" applyFont="1" applyFill="1" applyAlignment="1" applyProtection="1">
      <alignment vertical="top" wrapText="1"/>
    </xf>
    <xf numFmtId="164" fontId="5" fillId="4" borderId="0" xfId="0" applyNumberFormat="1" applyFont="1" applyFill="1" applyAlignment="1" applyProtection="1">
      <alignment horizontal="center" vertical="top" wrapText="1"/>
    </xf>
    <xf numFmtId="1" fontId="5" fillId="4" borderId="0" xfId="0" applyNumberFormat="1" applyFont="1" applyFill="1" applyAlignment="1" applyProtection="1">
      <alignment horizontal="center" vertical="top" wrapText="1"/>
    </xf>
    <xf numFmtId="167" fontId="5" fillId="4" borderId="0" xfId="1" applyNumberFormat="1" applyFont="1" applyFill="1" applyAlignment="1" applyProtection="1">
      <alignment horizontal="center" vertical="top" wrapText="1"/>
    </xf>
    <xf numFmtId="165" fontId="5" fillId="4" borderId="0" xfId="0" applyNumberFormat="1" applyFont="1" applyFill="1" applyAlignment="1" applyProtection="1">
      <alignment horizontal="right" vertical="top" wrapText="1"/>
    </xf>
    <xf numFmtId="0" fontId="5" fillId="4" borderId="0" xfId="0" applyFont="1" applyFill="1" applyAlignment="1" applyProtection="1">
      <alignment horizontal="left" vertical="top" wrapText="1"/>
    </xf>
    <xf numFmtId="49" fontId="5" fillId="4" borderId="0" xfId="0" applyNumberFormat="1" applyFont="1" applyFill="1" applyAlignment="1" applyProtection="1">
      <alignment horizontal="left" vertical="top" wrapText="1"/>
    </xf>
    <xf numFmtId="0" fontId="5" fillId="4" borderId="0" xfId="0" applyFont="1" applyFill="1" applyAlignment="1" applyProtection="1">
      <alignment horizontal="center" vertical="top" wrapText="1"/>
    </xf>
    <xf numFmtId="49" fontId="5" fillId="4" borderId="0" xfId="0" applyNumberFormat="1" applyFont="1" applyFill="1" applyAlignment="1" applyProtection="1">
      <alignment horizontal="center" vertical="top" wrapText="1"/>
    </xf>
    <xf numFmtId="0" fontId="3" fillId="5" borderId="112" xfId="0" applyFont="1" applyFill="1" applyBorder="1" applyAlignment="1" applyProtection="1">
      <alignment horizontal="center" vertical="center" wrapText="1"/>
    </xf>
    <xf numFmtId="0" fontId="34" fillId="3" borderId="117" xfId="0" applyFont="1" applyFill="1" applyBorder="1" applyAlignment="1" applyProtection="1">
      <alignment horizontal="left" vertical="top" wrapText="1"/>
    </xf>
    <xf numFmtId="0" fontId="3" fillId="3" borderId="81" xfId="0" applyFont="1" applyFill="1" applyBorder="1" applyAlignment="1" applyProtection="1">
      <alignment horizontal="right" vertical="center" wrapText="1"/>
    </xf>
    <xf numFmtId="165" fontId="3" fillId="3" borderId="81" xfId="0" applyNumberFormat="1" applyFont="1" applyFill="1" applyBorder="1" applyAlignment="1" applyProtection="1">
      <alignment horizontal="right" vertical="center" wrapText="1"/>
    </xf>
    <xf numFmtId="0" fontId="3" fillId="5" borderId="132" xfId="0" applyFont="1" applyFill="1" applyBorder="1" applyAlignment="1" applyProtection="1">
      <alignment horizontal="center" vertical="center" wrapText="1"/>
    </xf>
    <xf numFmtId="165" fontId="5" fillId="3" borderId="72" xfId="0" applyNumberFormat="1" applyFont="1" applyFill="1" applyBorder="1" applyAlignment="1" applyProtection="1">
      <alignment horizontal="right" vertical="center" wrapText="1"/>
    </xf>
    <xf numFmtId="0" fontId="3" fillId="5" borderId="123" xfId="0" applyFont="1" applyFill="1" applyBorder="1" applyAlignment="1" applyProtection="1">
      <alignment horizontal="center" vertical="center" wrapText="1"/>
    </xf>
    <xf numFmtId="0" fontId="3" fillId="5" borderId="77" xfId="0" applyFont="1" applyFill="1" applyBorder="1" applyAlignment="1" applyProtection="1">
      <alignment horizontal="center" vertical="center" wrapText="1"/>
    </xf>
    <xf numFmtId="0" fontId="3" fillId="5" borderId="78" xfId="0" applyFont="1" applyFill="1" applyBorder="1" applyAlignment="1" applyProtection="1">
      <alignment horizontal="center" vertical="center" wrapText="1"/>
    </xf>
    <xf numFmtId="164" fontId="3" fillId="5" borderId="122" xfId="0" applyNumberFormat="1" applyFont="1" applyFill="1" applyBorder="1" applyAlignment="1" applyProtection="1">
      <alignment horizontal="center" vertical="center" wrapText="1"/>
    </xf>
    <xf numFmtId="0" fontId="3" fillId="5" borderId="133" xfId="0" applyFont="1" applyFill="1" applyBorder="1" applyAlignment="1" applyProtection="1">
      <alignment horizontal="center" vertical="center" wrapText="1"/>
    </xf>
    <xf numFmtId="165" fontId="5" fillId="5" borderId="135" xfId="0" applyNumberFormat="1" applyFont="1" applyFill="1" applyBorder="1" applyAlignment="1" applyProtection="1">
      <alignment vertical="center" wrapText="1"/>
    </xf>
    <xf numFmtId="10" fontId="5" fillId="3" borderId="9" xfId="0" applyNumberFormat="1" applyFont="1" applyFill="1" applyBorder="1" applyAlignment="1" applyProtection="1">
      <alignment horizontal="center" vertical="center" wrapText="1"/>
    </xf>
    <xf numFmtId="164" fontId="17" fillId="0" borderId="0" xfId="0" applyNumberFormat="1" applyFont="1" applyBorder="1" applyAlignment="1" applyProtection="1">
      <alignment horizontal="right" vertical="top" wrapText="1"/>
    </xf>
    <xf numFmtId="0" fontId="17" fillId="0" borderId="0" xfId="0" applyFont="1" applyAlignment="1" applyProtection="1">
      <alignment horizontal="right" vertical="top" wrapText="1"/>
    </xf>
    <xf numFmtId="3" fontId="34" fillId="3" borderId="1" xfId="0" applyNumberFormat="1" applyFont="1" applyFill="1" applyBorder="1" applyAlignment="1" applyProtection="1">
      <alignment horizontal="right" vertical="center" wrapText="1"/>
    </xf>
    <xf numFmtId="3" fontId="34" fillId="3" borderId="59" xfId="0" applyNumberFormat="1" applyFont="1" applyFill="1" applyBorder="1" applyAlignment="1" applyProtection="1">
      <alignment horizontal="right" vertical="center" wrapText="1"/>
    </xf>
    <xf numFmtId="3" fontId="3" fillId="3" borderId="81" xfId="0" applyNumberFormat="1" applyFont="1" applyFill="1" applyBorder="1" applyAlignment="1" applyProtection="1">
      <alignment horizontal="right" vertical="center" wrapText="1"/>
    </xf>
    <xf numFmtId="0" fontId="3" fillId="5" borderId="80" xfId="0" applyFont="1" applyFill="1" applyBorder="1" applyAlignment="1" applyProtection="1">
      <alignment horizontal="left" vertical="top" wrapText="1"/>
    </xf>
    <xf numFmtId="1" fontId="3" fillId="5" borderId="81" xfId="0" applyNumberFormat="1" applyFont="1" applyFill="1" applyBorder="1" applyAlignment="1" applyProtection="1">
      <alignment horizontal="center" vertical="top" wrapText="1"/>
    </xf>
    <xf numFmtId="0" fontId="34" fillId="3" borderId="2" xfId="0" applyFont="1" applyFill="1" applyBorder="1" applyAlignment="1" applyProtection="1">
      <alignment horizontal="left" vertical="top" wrapText="1"/>
    </xf>
    <xf numFmtId="1" fontId="34" fillId="3" borderId="1" xfId="0" applyNumberFormat="1" applyFont="1" applyFill="1" applyBorder="1" applyAlignment="1" applyProtection="1">
      <alignment horizontal="center" vertical="top" wrapText="1"/>
    </xf>
    <xf numFmtId="164" fontId="17" fillId="0" borderId="0" xfId="0" applyNumberFormat="1" applyFont="1" applyAlignment="1" applyProtection="1">
      <alignment horizontal="right" vertical="top" wrapText="1"/>
    </xf>
    <xf numFmtId="0" fontId="7" fillId="0" borderId="0" xfId="0" applyFont="1" applyBorder="1" applyAlignment="1" applyProtection="1">
      <alignment vertical="center" wrapText="1"/>
      <protection locked="0"/>
    </xf>
    <xf numFmtId="49" fontId="0" fillId="0" borderId="0" xfId="0" applyNumberFormat="1" applyAlignment="1" applyProtection="1">
      <alignment horizontal="left" vertical="center" wrapText="1"/>
      <protection locked="0"/>
    </xf>
    <xf numFmtId="0" fontId="32" fillId="0" borderId="0" xfId="0" applyNumberFormat="1" applyFont="1" applyFill="1" applyBorder="1" applyAlignment="1" applyProtection="1">
      <alignment horizontal="left" vertical="center" wrapText="1"/>
    </xf>
    <xf numFmtId="49" fontId="3" fillId="5" borderId="66" xfId="2" applyNumberFormat="1" applyFont="1" applyFill="1" applyBorder="1" applyAlignment="1" applyProtection="1">
      <alignment horizontal="center" vertical="center" wrapText="1"/>
    </xf>
    <xf numFmtId="49" fontId="3" fillId="5" borderId="67" xfId="2" applyNumberFormat="1" applyFont="1" applyFill="1" applyBorder="1" applyAlignment="1" applyProtection="1">
      <alignment horizontal="center" vertical="center" wrapText="1"/>
    </xf>
    <xf numFmtId="49" fontId="3" fillId="5" borderId="101" xfId="2" applyNumberFormat="1" applyFont="1" applyFill="1" applyBorder="1" applyAlignment="1" applyProtection="1">
      <alignment horizontal="center" vertical="center" wrapText="1"/>
    </xf>
    <xf numFmtId="9" fontId="34" fillId="3" borderId="92" xfId="2" applyNumberFormat="1" applyFont="1" applyFill="1" applyBorder="1" applyAlignment="1" applyProtection="1">
      <alignment horizontal="left" vertical="center" wrapText="1"/>
    </xf>
    <xf numFmtId="6" fontId="34" fillId="3" borderId="44" xfId="2" applyNumberFormat="1" applyFont="1" applyFill="1" applyBorder="1" applyAlignment="1" applyProtection="1">
      <alignment horizontal="right" vertical="center" wrapText="1"/>
    </xf>
    <xf numFmtId="9" fontId="34" fillId="3" borderId="1" xfId="2" applyNumberFormat="1" applyFont="1" applyFill="1" applyBorder="1" applyAlignment="1" applyProtection="1">
      <alignment horizontal="center" vertical="center" wrapText="1"/>
    </xf>
    <xf numFmtId="165" fontId="34" fillId="3" borderId="102" xfId="2" applyNumberFormat="1" applyFont="1" applyFill="1" applyBorder="1" applyAlignment="1" applyProtection="1">
      <alignment horizontal="center" vertical="center" wrapText="1"/>
    </xf>
    <xf numFmtId="9" fontId="34" fillId="3" borderId="70" xfId="2" applyNumberFormat="1" applyFont="1" applyFill="1" applyBorder="1" applyAlignment="1" applyProtection="1">
      <alignment horizontal="left" vertical="center" wrapText="1"/>
    </xf>
    <xf numFmtId="9" fontId="34" fillId="3" borderId="58" xfId="2" applyNumberFormat="1" applyFont="1" applyFill="1" applyBorder="1" applyAlignment="1" applyProtection="1">
      <alignment horizontal="center" vertical="center" wrapText="1"/>
    </xf>
    <xf numFmtId="165" fontId="34" fillId="3" borderId="100" xfId="2" applyNumberFormat="1" applyFont="1" applyFill="1" applyBorder="1" applyAlignment="1" applyProtection="1">
      <alignment horizontal="center" vertical="center" wrapText="1"/>
    </xf>
    <xf numFmtId="165" fontId="1" fillId="3" borderId="90" xfId="2" applyNumberFormat="1" applyFont="1" applyFill="1" applyBorder="1" applyAlignment="1" applyProtection="1">
      <alignment horizontal="center" vertical="center" wrapText="1"/>
    </xf>
    <xf numFmtId="165" fontId="1" fillId="3" borderId="71" xfId="2" applyNumberFormat="1" applyFont="1" applyFill="1" applyBorder="1" applyAlignment="1" applyProtection="1">
      <alignment horizontal="center" vertical="center" wrapText="1"/>
    </xf>
    <xf numFmtId="165" fontId="3" fillId="3" borderId="75" xfId="2" applyNumberFormat="1" applyFont="1" applyFill="1" applyBorder="1" applyAlignment="1" applyProtection="1">
      <alignment horizontal="right" vertical="center" wrapText="1"/>
    </xf>
    <xf numFmtId="9" fontId="3" fillId="3" borderId="75" xfId="2" applyNumberFormat="1" applyFont="1" applyFill="1" applyBorder="1" applyAlignment="1" applyProtection="1">
      <alignment horizontal="center" vertical="center" wrapText="1"/>
    </xf>
    <xf numFmtId="165" fontId="3" fillId="3" borderId="103" xfId="2" applyNumberFormat="1" applyFont="1" applyFill="1" applyBorder="1" applyAlignment="1" applyProtection="1">
      <alignment horizontal="center" vertical="center" wrapText="1"/>
    </xf>
    <xf numFmtId="0" fontId="0" fillId="0" borderId="0" xfId="0" applyProtection="1"/>
    <xf numFmtId="0" fontId="3" fillId="5" borderId="113" xfId="0" applyFont="1" applyFill="1" applyBorder="1" applyAlignment="1" applyProtection="1">
      <alignment horizontal="center" vertical="center" wrapText="1"/>
    </xf>
    <xf numFmtId="165" fontId="3" fillId="5" borderId="114" xfId="0" applyNumberFormat="1" applyFont="1" applyFill="1" applyBorder="1" applyAlignment="1" applyProtection="1">
      <alignment horizontal="center" vertical="center" wrapText="1"/>
    </xf>
    <xf numFmtId="1" fontId="3" fillId="5" borderId="114" xfId="0" applyNumberFormat="1" applyFont="1" applyFill="1" applyBorder="1" applyAlignment="1" applyProtection="1">
      <alignment horizontal="center" vertical="center" wrapText="1"/>
    </xf>
    <xf numFmtId="0" fontId="3" fillId="5" borderId="115" xfId="0" applyFont="1" applyFill="1" applyBorder="1" applyAlignment="1" applyProtection="1">
      <alignment horizontal="center" vertical="center" wrapText="1"/>
    </xf>
    <xf numFmtId="0" fontId="5" fillId="4" borderId="0" xfId="0" applyFont="1" applyFill="1" applyAlignment="1" applyProtection="1">
      <alignment vertical="top" wrapText="1"/>
      <protection locked="0"/>
    </xf>
    <xf numFmtId="165" fontId="5" fillId="4" borderId="0" xfId="0" applyNumberFormat="1" applyFont="1" applyFill="1" applyAlignment="1" applyProtection="1">
      <alignment horizontal="right" vertical="top" wrapText="1"/>
      <protection locked="0"/>
    </xf>
    <xf numFmtId="1" fontId="5" fillId="4" borderId="0" xfId="0" applyNumberFormat="1" applyFont="1" applyFill="1" applyAlignment="1" applyProtection="1">
      <alignment horizontal="center" vertical="top" wrapText="1"/>
      <protection locked="0"/>
    </xf>
    <xf numFmtId="0" fontId="5" fillId="4" borderId="0" xfId="0" applyFont="1" applyFill="1" applyAlignment="1" applyProtection="1">
      <alignment horizontal="center" vertical="top" wrapText="1"/>
      <protection locked="0"/>
    </xf>
    <xf numFmtId="0" fontId="2" fillId="4" borderId="0" xfId="0" applyNumberFormat="1" applyFont="1" applyFill="1" applyAlignment="1" applyProtection="1">
      <alignment horizontal="right" vertical="top" wrapText="1"/>
    </xf>
    <xf numFmtId="165" fontId="5" fillId="3" borderId="7" xfId="0" applyNumberFormat="1" applyFont="1" applyFill="1" applyBorder="1" applyAlignment="1" applyProtection="1">
      <alignment horizontal="right" vertical="top" wrapText="1"/>
    </xf>
    <xf numFmtId="165" fontId="5" fillId="3" borderId="1" xfId="0" applyNumberFormat="1" applyFont="1" applyFill="1" applyBorder="1" applyAlignment="1" applyProtection="1">
      <alignment horizontal="right" vertical="top" wrapText="1"/>
    </xf>
    <xf numFmtId="165" fontId="5" fillId="3" borderId="44" xfId="0" applyNumberFormat="1" applyFont="1" applyFill="1" applyBorder="1" applyAlignment="1" applyProtection="1">
      <alignment horizontal="right" vertical="top" wrapText="1"/>
    </xf>
    <xf numFmtId="165" fontId="3" fillId="3" borderId="81" xfId="0" applyNumberFormat="1" applyFont="1" applyFill="1" applyBorder="1" applyAlignment="1" applyProtection="1">
      <alignment horizontal="right" vertical="top" wrapText="1"/>
    </xf>
    <xf numFmtId="164" fontId="5" fillId="0" borderId="0" xfId="0" applyNumberFormat="1" applyFont="1" applyAlignment="1" applyProtection="1">
      <alignment horizontal="right" vertical="top" wrapText="1"/>
      <protection locked="0"/>
    </xf>
    <xf numFmtId="165" fontId="5" fillId="0" borderId="0" xfId="0" applyNumberFormat="1" applyFont="1" applyAlignment="1" applyProtection="1">
      <alignment horizontal="right" vertical="top" wrapText="1"/>
      <protection locked="0"/>
    </xf>
    <xf numFmtId="1"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165" fontId="5" fillId="3" borderId="8" xfId="0" applyNumberFormat="1" applyFont="1" applyFill="1" applyBorder="1" applyAlignment="1" applyProtection="1">
      <alignment horizontal="right" vertical="top" wrapText="1"/>
    </xf>
    <xf numFmtId="165" fontId="3" fillId="3" borderId="32" xfId="0" applyNumberFormat="1" applyFont="1" applyFill="1" applyBorder="1" applyAlignment="1" applyProtection="1">
      <alignment horizontal="right" vertical="top" wrapText="1"/>
    </xf>
    <xf numFmtId="1" fontId="5" fillId="0" borderId="0" xfId="0" applyNumberFormat="1" applyFont="1" applyAlignment="1" applyProtection="1">
      <alignment horizontal="right" vertical="top" wrapText="1"/>
      <protection locked="0"/>
    </xf>
    <xf numFmtId="165" fontId="5" fillId="0" borderId="28" xfId="0" applyNumberFormat="1" applyFont="1" applyFill="1" applyBorder="1" applyAlignment="1" applyProtection="1">
      <alignment horizontal="right" vertical="top" wrapText="1"/>
    </xf>
    <xf numFmtId="0" fontId="5" fillId="0" borderId="0" xfId="0" applyFont="1" applyAlignment="1" applyProtection="1">
      <alignment horizontal="left" vertical="top" wrapText="1"/>
      <protection locked="0"/>
    </xf>
    <xf numFmtId="1" fontId="5" fillId="0" borderId="0" xfId="0" applyNumberFormat="1" applyFont="1" applyAlignment="1" applyProtection="1">
      <alignment horizontal="left" vertical="top" wrapText="1"/>
      <protection locked="0"/>
    </xf>
    <xf numFmtId="165" fontId="3" fillId="3" borderId="83" xfId="0" applyNumberFormat="1" applyFont="1" applyFill="1" applyBorder="1" applyAlignment="1" applyProtection="1">
      <alignment horizontal="right" vertical="top" wrapText="1"/>
    </xf>
    <xf numFmtId="0" fontId="3" fillId="3" borderId="121" xfId="0" applyFont="1" applyFill="1" applyBorder="1" applyAlignment="1" applyProtection="1">
      <alignment horizontal="left" vertical="top" wrapText="1"/>
    </xf>
    <xf numFmtId="0" fontId="5" fillId="0" borderId="0" xfId="0" applyFont="1" applyAlignment="1" applyProtection="1">
      <alignment wrapText="1"/>
      <protection locked="0"/>
    </xf>
    <xf numFmtId="49" fontId="4"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wrapText="1"/>
      <protection locked="0"/>
    </xf>
    <xf numFmtId="164" fontId="5" fillId="0" borderId="0" xfId="0" applyNumberFormat="1" applyFont="1" applyAlignment="1" applyProtection="1">
      <alignment horizontal="center" vertical="top" wrapText="1"/>
      <protection locked="0"/>
    </xf>
    <xf numFmtId="0" fontId="0" fillId="0" borderId="0" xfId="0" applyAlignment="1" applyProtection="1">
      <alignment wrapText="1"/>
      <protection locked="0"/>
    </xf>
    <xf numFmtId="0" fontId="4" fillId="0" borderId="0" xfId="0" applyFont="1" applyFill="1" applyBorder="1" applyAlignment="1" applyProtection="1">
      <alignment horizontal="center" wrapText="1"/>
    </xf>
    <xf numFmtId="164" fontId="5" fillId="4" borderId="0" xfId="0" applyNumberFormat="1" applyFont="1" applyFill="1" applyAlignment="1" applyProtection="1">
      <alignment horizontal="center" vertical="top" wrapText="1"/>
      <protection locked="0"/>
    </xf>
    <xf numFmtId="167" fontId="5" fillId="4" borderId="0" xfId="1" applyNumberFormat="1" applyFont="1" applyFill="1" applyAlignment="1" applyProtection="1">
      <alignment horizontal="center" vertical="top" wrapText="1"/>
      <protection locked="0"/>
    </xf>
    <xf numFmtId="0" fontId="5" fillId="4" borderId="0" xfId="0" applyFont="1" applyFill="1" applyAlignment="1" applyProtection="1">
      <alignment horizontal="left" vertical="top" wrapText="1"/>
      <protection locked="0"/>
    </xf>
    <xf numFmtId="1" fontId="3" fillId="3" borderId="81" xfId="0" applyNumberFormat="1" applyFont="1" applyFill="1" applyBorder="1" applyAlignment="1" applyProtection="1">
      <alignment horizontal="right" vertical="top" wrapText="1"/>
    </xf>
    <xf numFmtId="165" fontId="34" fillId="3" borderId="139" xfId="0" applyNumberFormat="1" applyFont="1" applyFill="1" applyBorder="1" applyAlignment="1" applyProtection="1">
      <alignment vertical="top" wrapText="1"/>
    </xf>
    <xf numFmtId="3" fontId="5" fillId="6" borderId="8" xfId="0" applyNumberFormat="1" applyFont="1" applyFill="1" applyBorder="1" applyAlignment="1" applyProtection="1">
      <alignment horizontal="right" vertical="center" wrapText="1"/>
      <protection locked="0"/>
    </xf>
    <xf numFmtId="164" fontId="5" fillId="6" borderId="57" xfId="0" applyNumberFormat="1" applyFont="1" applyFill="1" applyBorder="1" applyAlignment="1" applyProtection="1">
      <alignment horizontal="right" vertical="center" wrapText="1"/>
      <protection locked="0"/>
    </xf>
    <xf numFmtId="164" fontId="5" fillId="6" borderId="8" xfId="0" applyNumberFormat="1" applyFont="1" applyFill="1" applyBorder="1" applyAlignment="1" applyProtection="1">
      <alignment horizontal="right" vertical="center" wrapText="1"/>
      <protection locked="0"/>
    </xf>
    <xf numFmtId="3" fontId="5" fillId="6" borderId="1" xfId="0" applyNumberFormat="1" applyFont="1" applyFill="1" applyBorder="1" applyAlignment="1" applyProtection="1">
      <alignment horizontal="right" vertical="center" wrapText="1"/>
      <protection locked="0"/>
    </xf>
    <xf numFmtId="164" fontId="5" fillId="6" borderId="1" xfId="0" applyNumberFormat="1" applyFont="1" applyFill="1" applyBorder="1" applyAlignment="1" applyProtection="1">
      <alignment horizontal="right" vertical="center" wrapText="1"/>
      <protection locked="0"/>
    </xf>
    <xf numFmtId="3" fontId="5" fillId="6" borderId="44" xfId="0" applyNumberFormat="1" applyFont="1" applyFill="1" applyBorder="1" applyAlignment="1" applyProtection="1">
      <alignment horizontal="right" vertical="center" wrapText="1"/>
      <protection locked="0"/>
    </xf>
    <xf numFmtId="164" fontId="5" fillId="6" borderId="44" xfId="0" applyNumberFormat="1" applyFont="1" applyFill="1" applyBorder="1" applyAlignment="1" applyProtection="1">
      <alignment horizontal="right" vertical="center" wrapText="1"/>
      <protection locked="0"/>
    </xf>
    <xf numFmtId="6" fontId="1" fillId="6" borderId="57" xfId="2" applyNumberFormat="1" applyFont="1" applyFill="1" applyBorder="1" applyAlignment="1" applyProtection="1">
      <alignment vertical="center" wrapText="1"/>
      <protection locked="0"/>
    </xf>
    <xf numFmtId="10" fontId="1" fillId="6" borderId="8" xfId="2" applyNumberFormat="1" applyFont="1" applyFill="1" applyBorder="1" applyAlignment="1" applyProtection="1">
      <alignment horizontal="center" vertical="center" wrapText="1"/>
      <protection locked="0"/>
    </xf>
    <xf numFmtId="6" fontId="1" fillId="6" borderId="1" xfId="2" applyNumberFormat="1" applyFont="1" applyFill="1" applyBorder="1" applyAlignment="1" applyProtection="1">
      <alignment vertical="center" wrapText="1"/>
      <protection locked="0"/>
    </xf>
    <xf numFmtId="10" fontId="1" fillId="6" borderId="1" xfId="2" applyNumberFormat="1" applyFont="1" applyFill="1" applyBorder="1" applyAlignment="1" applyProtection="1">
      <alignment horizontal="center" vertical="center" wrapText="1"/>
      <protection locked="0"/>
    </xf>
    <xf numFmtId="0" fontId="1" fillId="6" borderId="76" xfId="0" applyFont="1" applyFill="1" applyBorder="1" applyAlignment="1" applyProtection="1">
      <alignment vertical="top" wrapText="1"/>
      <protection locked="0"/>
    </xf>
    <xf numFmtId="164" fontId="1" fillId="6" borderId="8" xfId="0" applyNumberFormat="1" applyFont="1" applyFill="1" applyBorder="1" applyAlignment="1" applyProtection="1">
      <alignment horizontal="center" vertical="top" wrapText="1"/>
      <protection locked="0"/>
    </xf>
    <xf numFmtId="0" fontId="1" fillId="6" borderId="57" xfId="0" applyFont="1" applyFill="1" applyBorder="1" applyAlignment="1" applyProtection="1">
      <alignment horizontal="center" vertical="top" wrapText="1"/>
      <protection locked="0"/>
    </xf>
    <xf numFmtId="0" fontId="5" fillId="6" borderId="56" xfId="0"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0" fontId="1" fillId="6" borderId="6" xfId="0" applyFont="1" applyFill="1" applyBorder="1" applyAlignment="1" applyProtection="1">
      <alignment horizontal="left" vertical="top" wrapText="1"/>
      <protection locked="0"/>
    </xf>
    <xf numFmtId="1" fontId="5" fillId="6" borderId="1" xfId="0" applyNumberFormat="1" applyFont="1" applyFill="1" applyBorder="1" applyAlignment="1" applyProtection="1">
      <alignment horizontal="right" vertical="top" wrapText="1"/>
      <protection locked="0"/>
    </xf>
    <xf numFmtId="0" fontId="5" fillId="6" borderId="6" xfId="0" applyFont="1" applyFill="1" applyBorder="1" applyAlignment="1" applyProtection="1">
      <alignment horizontal="left" vertical="top" wrapText="1"/>
      <protection locked="0"/>
    </xf>
    <xf numFmtId="0" fontId="1" fillId="6" borderId="119" xfId="0" applyFont="1" applyFill="1" applyBorder="1" applyAlignment="1" applyProtection="1">
      <alignment horizontal="left" vertical="top" wrapText="1"/>
      <protection locked="0"/>
    </xf>
    <xf numFmtId="0" fontId="1" fillId="6" borderId="120" xfId="0" applyFont="1" applyFill="1" applyBorder="1" applyAlignment="1" applyProtection="1">
      <alignment horizontal="left" vertical="top" wrapText="1"/>
      <protection locked="0"/>
    </xf>
    <xf numFmtId="0" fontId="1" fillId="6" borderId="102" xfId="0" applyFont="1" applyFill="1" applyBorder="1" applyAlignment="1" applyProtection="1">
      <alignment horizontal="left" vertical="top" wrapText="1"/>
      <protection locked="0"/>
    </xf>
    <xf numFmtId="0" fontId="1" fillId="6" borderId="55" xfId="0" applyFont="1" applyFill="1" applyBorder="1" applyAlignment="1" applyProtection="1">
      <alignment vertical="top" wrapText="1"/>
      <protection locked="0"/>
    </xf>
    <xf numFmtId="0" fontId="5" fillId="6" borderId="8" xfId="0" applyFont="1" applyFill="1" applyBorder="1" applyAlignment="1" applyProtection="1">
      <alignment horizontal="center" vertical="top" wrapText="1"/>
      <protection locked="0"/>
    </xf>
    <xf numFmtId="165" fontId="5" fillId="6" borderId="57" xfId="0" applyNumberFormat="1" applyFont="1" applyFill="1" applyBorder="1" applyAlignment="1" applyProtection="1">
      <alignment horizontal="right" vertical="top" wrapText="1"/>
      <protection locked="0"/>
    </xf>
    <xf numFmtId="165" fontId="5" fillId="6" borderId="8" xfId="0" applyNumberFormat="1" applyFont="1" applyFill="1" applyBorder="1" applyAlignment="1" applyProtection="1">
      <alignment horizontal="right" vertical="top" wrapText="1"/>
      <protection locked="0"/>
    </xf>
    <xf numFmtId="165" fontId="1" fillId="6" borderId="8" xfId="0" applyNumberFormat="1" applyFont="1" applyFill="1" applyBorder="1" applyAlignment="1" applyProtection="1">
      <alignment horizontal="left" vertical="top" wrapText="1"/>
      <protection locked="0"/>
    </xf>
    <xf numFmtId="0" fontId="1" fillId="6" borderId="7" xfId="0" applyFont="1" applyFill="1" applyBorder="1" applyAlignment="1" applyProtection="1">
      <alignment vertical="top" wrapText="1"/>
      <protection locked="0"/>
    </xf>
    <xf numFmtId="165" fontId="1" fillId="6" borderId="31" xfId="0" applyNumberFormat="1" applyFont="1" applyFill="1" applyBorder="1" applyAlignment="1" applyProtection="1">
      <alignment vertical="top" wrapText="1"/>
      <protection locked="0"/>
    </xf>
    <xf numFmtId="165" fontId="1" fillId="6" borderId="23" xfId="0" applyNumberFormat="1" applyFont="1" applyFill="1" applyBorder="1" applyAlignment="1" applyProtection="1">
      <alignment vertical="top" wrapText="1"/>
      <protection locked="0"/>
    </xf>
    <xf numFmtId="165" fontId="1" fillId="6" borderId="96" xfId="0" applyNumberFormat="1" applyFont="1" applyFill="1" applyBorder="1" applyAlignment="1" applyProtection="1">
      <alignment vertical="top" wrapText="1"/>
      <protection locked="0"/>
    </xf>
    <xf numFmtId="0" fontId="1" fillId="6" borderId="6" xfId="0" applyFont="1" applyFill="1" applyBorder="1" applyAlignment="1" applyProtection="1">
      <alignment vertical="top" wrapText="1"/>
      <protection locked="0"/>
    </xf>
    <xf numFmtId="164" fontId="5" fillId="6" borderId="57" xfId="0" applyNumberFormat="1" applyFont="1" applyFill="1" applyBorder="1" applyAlignment="1" applyProtection="1">
      <alignment vertical="top" wrapText="1"/>
      <protection locked="0"/>
    </xf>
    <xf numFmtId="164" fontId="5" fillId="6" borderId="8" xfId="0" applyNumberFormat="1" applyFont="1" applyFill="1" applyBorder="1" applyAlignment="1" applyProtection="1">
      <alignment vertical="top" wrapText="1"/>
      <protection locked="0"/>
    </xf>
    <xf numFmtId="1" fontId="1" fillId="6" borderId="8" xfId="0" applyNumberFormat="1" applyFont="1" applyFill="1" applyBorder="1" applyAlignment="1" applyProtection="1">
      <alignment horizontal="left" vertical="top" wrapText="1"/>
      <protection locked="0"/>
    </xf>
    <xf numFmtId="0" fontId="1" fillId="6" borderId="31" xfId="0" applyFont="1" applyFill="1" applyBorder="1" applyAlignment="1" applyProtection="1">
      <alignment horizontal="left" vertical="top" wrapText="1"/>
      <protection locked="0"/>
    </xf>
    <xf numFmtId="0" fontId="1" fillId="6" borderId="57" xfId="0" applyFont="1" applyFill="1" applyBorder="1" applyAlignment="1" applyProtection="1">
      <alignment vertical="top" wrapText="1"/>
      <protection locked="0"/>
    </xf>
    <xf numFmtId="0" fontId="1" fillId="6" borderId="118" xfId="0" applyFont="1" applyFill="1" applyBorder="1" applyAlignment="1" applyProtection="1">
      <alignment horizontal="left" vertical="top" wrapText="1"/>
      <protection locked="0"/>
    </xf>
    <xf numFmtId="10" fontId="1" fillId="6" borderId="1" xfId="0" applyNumberFormat="1" applyFont="1" applyFill="1" applyBorder="1" applyAlignment="1" applyProtection="1">
      <alignment horizontal="center" wrapText="1"/>
      <protection locked="0"/>
    </xf>
    <xf numFmtId="165" fontId="1" fillId="6" borderId="1" xfId="1" applyNumberFormat="1" applyFont="1" applyFill="1" applyBorder="1" applyAlignment="1" applyProtection="1">
      <alignment horizontal="center" wrapText="1"/>
      <protection locked="0"/>
    </xf>
    <xf numFmtId="0" fontId="1" fillId="6" borderId="15" xfId="0" applyFont="1" applyFill="1" applyBorder="1" applyAlignment="1" applyProtection="1">
      <alignment horizontal="left" vertical="top" wrapText="1"/>
      <protection locked="0"/>
    </xf>
    <xf numFmtId="1" fontId="1" fillId="6" borderId="8" xfId="0" applyNumberFormat="1" applyFont="1" applyFill="1" applyBorder="1" applyAlignment="1" applyProtection="1">
      <alignment horizontal="center" vertical="top" wrapText="1"/>
      <protection locked="0"/>
    </xf>
    <xf numFmtId="1" fontId="1" fillId="6" borderId="3" xfId="0" applyNumberFormat="1" applyFont="1" applyFill="1" applyBorder="1" applyAlignment="1" applyProtection="1">
      <alignment horizontal="center" vertical="top" wrapText="1"/>
      <protection locked="0"/>
    </xf>
    <xf numFmtId="1" fontId="5" fillId="6" borderId="3" xfId="0" applyNumberFormat="1" applyFont="1" applyFill="1" applyBorder="1" applyAlignment="1" applyProtection="1">
      <alignment horizontal="center" vertical="top" wrapText="1"/>
      <protection locked="0"/>
    </xf>
    <xf numFmtId="49" fontId="5" fillId="6" borderId="2" xfId="0" applyNumberFormat="1" applyFont="1" applyFill="1" applyBorder="1" applyAlignment="1" applyProtection="1">
      <alignment horizontal="center" vertical="top" wrapText="1"/>
      <protection locked="0"/>
    </xf>
    <xf numFmtId="49" fontId="1" fillId="6" borderId="2" xfId="0" applyNumberFormat="1" applyFont="1" applyFill="1" applyBorder="1" applyAlignment="1" applyProtection="1">
      <alignment horizontal="center" vertical="top" wrapText="1"/>
      <protection locked="0"/>
    </xf>
    <xf numFmtId="49" fontId="34" fillId="3" borderId="116" xfId="0" applyNumberFormat="1" applyFont="1" applyFill="1" applyBorder="1" applyAlignment="1" applyProtection="1">
      <alignment horizontal="center" vertical="top" wrapText="1"/>
    </xf>
    <xf numFmtId="49" fontId="34" fillId="3" borderId="41" xfId="0" applyNumberFormat="1" applyFont="1" applyFill="1" applyBorder="1" applyAlignment="1" applyProtection="1">
      <alignment horizontal="center" vertical="top" wrapText="1"/>
    </xf>
    <xf numFmtId="49" fontId="34" fillId="3" borderId="97" xfId="0" applyNumberFormat="1" applyFont="1" applyFill="1" applyBorder="1" applyAlignment="1" applyProtection="1">
      <alignment horizontal="center" vertical="top" wrapText="1"/>
    </xf>
    <xf numFmtId="49" fontId="34" fillId="3" borderId="73" xfId="0" applyNumberFormat="1" applyFont="1" applyFill="1" applyBorder="1" applyAlignment="1" applyProtection="1">
      <alignment horizontal="center" vertical="top" wrapText="1"/>
    </xf>
    <xf numFmtId="49" fontId="34" fillId="3" borderId="73" xfId="0" applyNumberFormat="1" applyFont="1" applyFill="1" applyBorder="1" applyAlignment="1" applyProtection="1">
      <alignment horizontal="center" vertical="center"/>
    </xf>
    <xf numFmtId="49" fontId="34" fillId="3" borderId="70" xfId="0" applyNumberFormat="1" applyFont="1" applyFill="1" applyBorder="1" applyAlignment="1" applyProtection="1">
      <alignment horizontal="center" vertical="center"/>
    </xf>
    <xf numFmtId="0" fontId="10" fillId="0" borderId="0" xfId="0" applyFont="1" applyBorder="1" applyAlignment="1" applyProtection="1">
      <alignment vertical="center"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3" fillId="0" borderId="0" xfId="0" applyFont="1" applyAlignment="1" applyProtection="1">
      <alignment vertical="top" wrapText="1"/>
    </xf>
    <xf numFmtId="0" fontId="18" fillId="0" borderId="0" xfId="0" applyFont="1" applyFill="1" applyAlignment="1" applyProtection="1">
      <alignment vertical="top" wrapText="1"/>
    </xf>
    <xf numFmtId="1" fontId="5" fillId="0" borderId="0" xfId="0" applyNumberFormat="1" applyFont="1" applyFill="1" applyAlignment="1" applyProtection="1">
      <alignment horizontal="right" vertical="top" wrapText="1"/>
    </xf>
    <xf numFmtId="0" fontId="5" fillId="0" borderId="0" xfId="0" applyFont="1" applyBorder="1" applyAlignment="1" applyProtection="1">
      <alignment vertical="top" wrapText="1"/>
    </xf>
    <xf numFmtId="49" fontId="34" fillId="3" borderId="54" xfId="0" applyNumberFormat="1" applyFont="1" applyFill="1" applyBorder="1" applyAlignment="1" applyProtection="1">
      <alignment horizontal="center" vertical="top" wrapText="1"/>
    </xf>
    <xf numFmtId="49" fontId="1" fillId="6" borderId="15" xfId="0" applyNumberFormat="1" applyFont="1" applyFill="1" applyBorder="1" applyAlignment="1" applyProtection="1">
      <alignment horizontal="center" vertical="top" wrapText="1"/>
      <protection locked="0"/>
    </xf>
    <xf numFmtId="49" fontId="34" fillId="3" borderId="93" xfId="0" applyNumberFormat="1" applyFont="1" applyFill="1" applyBorder="1" applyAlignment="1" applyProtection="1">
      <alignment horizontal="center" vertical="top" wrapText="1"/>
    </xf>
    <xf numFmtId="49" fontId="10" fillId="0" borderId="0" xfId="0" applyNumberFormat="1" applyFont="1" applyAlignment="1" applyProtection="1">
      <alignment horizontal="center" vertical="center" wrapText="1"/>
    </xf>
    <xf numFmtId="0" fontId="14" fillId="0" borderId="0" xfId="0" applyFont="1" applyAlignment="1" applyProtection="1">
      <alignment vertical="center" wrapText="1"/>
    </xf>
    <xf numFmtId="0" fontId="15" fillId="0" borderId="0" xfId="0" applyFont="1" applyAlignment="1" applyProtection="1">
      <alignment vertical="center" wrapText="1"/>
    </xf>
    <xf numFmtId="0" fontId="1" fillId="3" borderId="15" xfId="0" applyFont="1" applyFill="1" applyBorder="1" applyAlignment="1" applyProtection="1">
      <alignment horizontal="center" vertical="top" wrapText="1"/>
    </xf>
    <xf numFmtId="0" fontId="1" fillId="3" borderId="7" xfId="0" applyFont="1" applyFill="1" applyBorder="1" applyAlignment="1" applyProtection="1">
      <alignment vertical="top" wrapText="1"/>
    </xf>
    <xf numFmtId="1" fontId="1" fillId="3" borderId="8" xfId="0" applyNumberFormat="1" applyFont="1" applyFill="1" applyBorder="1" applyAlignment="1" applyProtection="1">
      <alignment horizontal="left" vertical="center" wrapText="1"/>
    </xf>
    <xf numFmtId="0" fontId="1" fillId="3" borderId="31" xfId="0" applyFont="1" applyFill="1" applyBorder="1" applyAlignment="1" applyProtection="1">
      <alignment horizontal="left" vertical="top" wrapText="1"/>
    </xf>
    <xf numFmtId="0" fontId="5" fillId="3" borderId="2" xfId="0" applyFont="1" applyFill="1" applyBorder="1" applyAlignment="1" applyProtection="1">
      <alignment horizontal="center" vertical="top" wrapText="1"/>
    </xf>
    <xf numFmtId="0" fontId="5" fillId="3" borderId="6" xfId="0" applyFont="1" applyFill="1" applyBorder="1" applyAlignment="1" applyProtection="1">
      <alignment vertical="top" wrapText="1"/>
    </xf>
    <xf numFmtId="1" fontId="5" fillId="3" borderId="1" xfId="0" applyNumberFormat="1" applyFont="1" applyFill="1" applyBorder="1" applyAlignment="1" applyProtection="1">
      <alignment horizontal="left" vertical="center" wrapText="1"/>
    </xf>
    <xf numFmtId="0" fontId="5" fillId="3" borderId="23" xfId="0" applyFont="1" applyFill="1" applyBorder="1" applyAlignment="1" applyProtection="1">
      <alignment horizontal="left" vertical="top" wrapText="1"/>
    </xf>
    <xf numFmtId="1" fontId="5" fillId="3" borderId="1" xfId="0" applyNumberFormat="1" applyFont="1" applyFill="1" applyBorder="1" applyAlignment="1" applyProtection="1">
      <alignment horizontal="left" vertical="top" wrapText="1"/>
    </xf>
    <xf numFmtId="1" fontId="5" fillId="3" borderId="1" xfId="0" applyNumberFormat="1" applyFont="1" applyFill="1" applyBorder="1" applyAlignment="1" applyProtection="1">
      <alignment vertical="top" wrapText="1"/>
    </xf>
    <xf numFmtId="0" fontId="5" fillId="3" borderId="33" xfId="0" applyFont="1" applyFill="1" applyBorder="1" applyAlignment="1" applyProtection="1">
      <alignment vertical="top" wrapText="1"/>
    </xf>
    <xf numFmtId="165" fontId="5" fillId="3" borderId="4" xfId="0" applyNumberFormat="1" applyFont="1" applyFill="1" applyBorder="1" applyAlignment="1" applyProtection="1">
      <alignment horizontal="right" vertical="top" wrapText="1"/>
    </xf>
    <xf numFmtId="1" fontId="5" fillId="3" borderId="44" xfId="0" applyNumberFormat="1" applyFont="1" applyFill="1" applyBorder="1" applyAlignment="1" applyProtection="1">
      <alignment vertical="top" wrapText="1"/>
    </xf>
    <xf numFmtId="0" fontId="5" fillId="3" borderId="22" xfId="0" applyFont="1" applyFill="1" applyBorder="1" applyAlignment="1" applyProtection="1">
      <alignment horizontal="left" vertical="top" wrapText="1"/>
    </xf>
    <xf numFmtId="3" fontId="34" fillId="3" borderId="1" xfId="1" applyNumberFormat="1" applyFont="1" applyFill="1" applyBorder="1" applyAlignment="1" applyProtection="1">
      <alignment horizontal="right" vertical="top" wrapText="1"/>
    </xf>
    <xf numFmtId="0" fontId="12" fillId="3" borderId="51" xfId="0" applyFont="1" applyFill="1" applyBorder="1" applyAlignment="1" applyProtection="1">
      <alignment vertical="top" wrapText="1"/>
    </xf>
    <xf numFmtId="0" fontId="1" fillId="6" borderId="128" xfId="0" applyFont="1" applyFill="1" applyBorder="1" applyAlignment="1" applyProtection="1">
      <alignment vertical="center" wrapText="1"/>
      <protection locked="0"/>
    </xf>
    <xf numFmtId="1" fontId="3" fillId="3" borderId="42" xfId="0" applyNumberFormat="1" applyFont="1" applyFill="1" applyBorder="1" applyAlignment="1" applyProtection="1">
      <alignment vertical="top" wrapText="1"/>
    </xf>
    <xf numFmtId="165" fontId="34" fillId="3" borderId="68" xfId="0" applyNumberFormat="1" applyFont="1" applyFill="1" applyBorder="1" applyAlignment="1" applyProtection="1">
      <alignment vertical="top" wrapText="1"/>
    </xf>
    <xf numFmtId="165" fontId="34" fillId="3" borderId="3" xfId="0" applyNumberFormat="1" applyFont="1" applyFill="1" applyBorder="1" applyAlignment="1" applyProtection="1">
      <alignment vertical="top" wrapText="1"/>
    </xf>
    <xf numFmtId="165" fontId="34" fillId="3" borderId="137" xfId="0" applyNumberFormat="1" applyFont="1" applyFill="1" applyBorder="1" applyAlignment="1" applyProtection="1">
      <alignment vertical="top" wrapText="1"/>
    </xf>
    <xf numFmtId="165" fontId="1" fillId="6" borderId="57" xfId="0" applyNumberFormat="1" applyFont="1" applyFill="1" applyBorder="1" applyAlignment="1" applyProtection="1">
      <alignment vertical="top" wrapText="1"/>
      <protection locked="0"/>
    </xf>
    <xf numFmtId="165" fontId="1" fillId="6" borderId="1" xfId="0" applyNumberFormat="1" applyFont="1" applyFill="1" applyBorder="1" applyAlignment="1" applyProtection="1">
      <alignment vertical="top" wrapText="1"/>
      <protection locked="0"/>
    </xf>
    <xf numFmtId="165" fontId="3" fillId="3" borderId="40" xfId="0" applyNumberFormat="1" applyFont="1" applyFill="1" applyBorder="1" applyAlignment="1" applyProtection="1">
      <alignment horizontal="right" vertical="top" wrapText="1"/>
    </xf>
    <xf numFmtId="165" fontId="12" fillId="3" borderId="94" xfId="0" applyNumberFormat="1" applyFont="1" applyFill="1" applyBorder="1" applyAlignment="1" applyProtection="1">
      <alignment vertical="top" wrapText="1"/>
    </xf>
    <xf numFmtId="165" fontId="34" fillId="3" borderId="51" xfId="0" applyNumberFormat="1" applyFont="1" applyFill="1" applyBorder="1" applyAlignment="1" applyProtection="1">
      <alignment vertical="top" wrapText="1"/>
    </xf>
    <xf numFmtId="165" fontId="1" fillId="6" borderId="7" xfId="0" applyNumberFormat="1" applyFont="1" applyFill="1" applyBorder="1" applyAlignment="1" applyProtection="1">
      <alignment vertical="top" wrapText="1"/>
      <protection locked="0"/>
    </xf>
    <xf numFmtId="165" fontId="5" fillId="6" borderId="7" xfId="0" applyNumberFormat="1" applyFont="1" applyFill="1" applyBorder="1" applyAlignment="1" applyProtection="1">
      <alignment vertical="top" wrapText="1"/>
      <protection locked="0"/>
    </xf>
    <xf numFmtId="165" fontId="5" fillId="6" borderId="6" xfId="0" applyNumberFormat="1" applyFont="1" applyFill="1" applyBorder="1" applyAlignment="1" applyProtection="1">
      <alignment vertical="top" wrapText="1"/>
      <protection locked="0"/>
    </xf>
    <xf numFmtId="165" fontId="12" fillId="3" borderId="51" xfId="0" applyNumberFormat="1" applyFont="1" applyFill="1" applyBorder="1" applyAlignment="1" applyProtection="1">
      <alignment vertical="top" wrapText="1"/>
    </xf>
    <xf numFmtId="165" fontId="1" fillId="6" borderId="6" xfId="0" applyNumberFormat="1" applyFont="1" applyFill="1" applyBorder="1" applyAlignment="1" applyProtection="1">
      <alignment vertical="top" wrapText="1"/>
      <protection locked="0"/>
    </xf>
    <xf numFmtId="165" fontId="3" fillId="3" borderId="36" xfId="0" applyNumberFormat="1" applyFont="1" applyFill="1" applyBorder="1" applyAlignment="1" applyProtection="1">
      <alignment horizontal="right" vertical="top" wrapText="1"/>
    </xf>
    <xf numFmtId="0" fontId="3" fillId="3" borderId="50" xfId="0" applyFont="1" applyFill="1" applyBorder="1" applyAlignment="1" applyProtection="1">
      <alignment horizontal="right" vertical="top" wrapText="1"/>
    </xf>
    <xf numFmtId="165" fontId="3" fillId="3" borderId="144" xfId="0" applyNumberFormat="1" applyFont="1" applyFill="1" applyBorder="1" applyAlignment="1" applyProtection="1">
      <alignment vertical="top" wrapText="1"/>
    </xf>
    <xf numFmtId="0" fontId="3" fillId="3" borderId="43" xfId="0" applyFont="1" applyFill="1" applyBorder="1" applyAlignment="1" applyProtection="1">
      <alignment horizontal="right" vertical="top" wrapText="1"/>
    </xf>
    <xf numFmtId="165" fontId="3" fillId="3" borderId="34" xfId="0" applyNumberFormat="1" applyFont="1" applyFill="1" applyBorder="1" applyAlignment="1" applyProtection="1">
      <alignment vertical="top" wrapText="1"/>
    </xf>
    <xf numFmtId="0" fontId="3" fillId="3" borderId="34" xfId="0" applyFont="1" applyFill="1" applyBorder="1" applyAlignment="1" applyProtection="1">
      <alignment horizontal="left" vertical="top" wrapText="1"/>
    </xf>
    <xf numFmtId="1" fontId="3" fillId="3" borderId="82" xfId="0" applyNumberFormat="1" applyFont="1" applyFill="1" applyBorder="1" applyAlignment="1" applyProtection="1">
      <alignment horizontal="left" vertical="top" wrapText="1"/>
    </xf>
    <xf numFmtId="0" fontId="3" fillId="3" borderId="145" xfId="0" applyFont="1" applyFill="1" applyBorder="1" applyAlignment="1" applyProtection="1">
      <alignment horizontal="left" vertical="top" wrapText="1"/>
    </xf>
    <xf numFmtId="0" fontId="34" fillId="3" borderId="125" xfId="0" applyFont="1" applyFill="1" applyBorder="1" applyAlignment="1" applyProtection="1">
      <alignment vertical="center" wrapText="1"/>
    </xf>
    <xf numFmtId="0" fontId="34" fillId="3" borderId="126" xfId="0" applyFont="1" applyFill="1" applyBorder="1" applyAlignment="1" applyProtection="1">
      <alignment vertical="center" wrapText="1"/>
    </xf>
    <xf numFmtId="0" fontId="1" fillId="6" borderId="127" xfId="0" applyFont="1" applyFill="1" applyBorder="1" applyAlignment="1" applyProtection="1">
      <alignment vertical="center" wrapText="1"/>
      <protection locked="0"/>
    </xf>
    <xf numFmtId="0" fontId="1" fillId="6" borderId="79" xfId="0" applyFont="1" applyFill="1" applyBorder="1" applyAlignment="1" applyProtection="1">
      <alignment vertical="center" wrapText="1"/>
      <protection locked="0"/>
    </xf>
    <xf numFmtId="1" fontId="3" fillId="3" borderId="82" xfId="0" applyNumberFormat="1" applyFont="1" applyFill="1" applyBorder="1" applyAlignment="1" applyProtection="1">
      <alignment vertical="top" wrapText="1"/>
    </xf>
    <xf numFmtId="1" fontId="3" fillId="3" borderId="83" xfId="0" applyNumberFormat="1" applyFont="1" applyFill="1" applyBorder="1" applyAlignment="1" applyProtection="1">
      <alignment vertical="top" wrapText="1"/>
    </xf>
    <xf numFmtId="0" fontId="8" fillId="4" borderId="0" xfId="0" applyNumberFormat="1" applyFont="1" applyFill="1" applyBorder="1" applyAlignment="1" applyProtection="1">
      <alignment horizontal="center" vertical="center" wrapText="1"/>
    </xf>
    <xf numFmtId="0" fontId="4" fillId="4"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0" fillId="4" borderId="0" xfId="0" applyFill="1" applyBorder="1" applyAlignment="1" applyProtection="1">
      <alignment vertical="center" wrapText="1"/>
      <protection locked="0"/>
    </xf>
    <xf numFmtId="0" fontId="7" fillId="4" borderId="0" xfId="0" applyFont="1" applyFill="1" applyBorder="1" applyAlignment="1" applyProtection="1">
      <alignment vertical="center" wrapText="1"/>
      <protection locked="0"/>
    </xf>
    <xf numFmtId="0" fontId="3" fillId="3" borderId="43" xfId="0" applyFont="1" applyFill="1" applyBorder="1" applyAlignment="1" applyProtection="1">
      <alignment vertical="center" wrapText="1"/>
    </xf>
    <xf numFmtId="0" fontId="3" fillId="3" borderId="131" xfId="0" applyFont="1" applyFill="1" applyBorder="1" applyAlignment="1" applyProtection="1">
      <alignment vertical="center" wrapText="1"/>
    </xf>
    <xf numFmtId="0" fontId="1" fillId="6" borderId="129" xfId="0" applyFont="1" applyFill="1" applyBorder="1" applyAlignment="1" applyProtection="1">
      <alignment vertical="center" wrapText="1"/>
      <protection locked="0"/>
    </xf>
    <xf numFmtId="49" fontId="1" fillId="6" borderId="72" xfId="0" applyNumberFormat="1" applyFont="1" applyFill="1" applyBorder="1" applyAlignment="1" applyProtection="1">
      <alignment horizontal="center" vertical="center"/>
      <protection locked="0"/>
    </xf>
    <xf numFmtId="0" fontId="5" fillId="6" borderId="8" xfId="1" applyNumberFormat="1" applyFont="1" applyFill="1" applyBorder="1" applyAlignment="1" applyProtection="1">
      <alignment horizontal="right" vertical="top" wrapText="1"/>
      <protection locked="0"/>
    </xf>
    <xf numFmtId="49" fontId="1" fillId="6" borderId="134" xfId="0" applyNumberFormat="1" applyFont="1" applyFill="1" applyBorder="1" applyAlignment="1" applyProtection="1">
      <alignment horizontal="center" vertical="top" wrapText="1"/>
      <protection locked="0"/>
    </xf>
    <xf numFmtId="49" fontId="1" fillId="6" borderId="73" xfId="0" applyNumberFormat="1" applyFont="1" applyFill="1" applyBorder="1" applyAlignment="1" applyProtection="1">
      <alignment horizontal="center" vertical="top" wrapText="1"/>
      <protection locked="0"/>
    </xf>
    <xf numFmtId="0" fontId="3" fillId="5" borderId="158" xfId="0" applyFont="1" applyFill="1" applyBorder="1" applyAlignment="1" applyProtection="1">
      <alignment horizontal="right" wrapText="1"/>
    </xf>
    <xf numFmtId="0" fontId="3" fillId="5" borderId="159" xfId="0" applyFont="1" applyFill="1" applyBorder="1" applyAlignment="1" applyProtection="1">
      <alignment horizontal="center" wrapText="1"/>
    </xf>
    <xf numFmtId="0" fontId="3" fillId="5" borderId="2" xfId="0" applyFont="1" applyFill="1" applyBorder="1" applyAlignment="1" applyProtection="1">
      <alignment horizontal="right" wrapText="1"/>
    </xf>
    <xf numFmtId="165" fontId="3" fillId="3" borderId="141" xfId="1" applyNumberFormat="1" applyFont="1" applyFill="1" applyBorder="1" applyAlignment="1" applyProtection="1">
      <alignment horizontal="center" wrapText="1"/>
    </xf>
    <xf numFmtId="165" fontId="3" fillId="3" borderId="26" xfId="1" applyNumberFormat="1" applyFont="1" applyFill="1" applyBorder="1" applyAlignment="1" applyProtection="1">
      <alignment horizontal="center" wrapText="1"/>
    </xf>
    <xf numFmtId="1" fontId="34" fillId="3" borderId="52" xfId="0" applyNumberFormat="1" applyFont="1" applyFill="1" applyBorder="1" applyAlignment="1" applyProtection="1">
      <alignment horizontal="right" vertical="top" wrapText="1"/>
    </xf>
    <xf numFmtId="0" fontId="34" fillId="3" borderId="52" xfId="1" applyNumberFormat="1" applyFont="1" applyFill="1" applyBorder="1" applyAlignment="1" applyProtection="1">
      <alignment horizontal="right" vertical="top" wrapText="1"/>
    </xf>
    <xf numFmtId="165" fontId="34" fillId="3" borderId="52" xfId="1" applyNumberFormat="1" applyFont="1" applyFill="1" applyBorder="1" applyAlignment="1" applyProtection="1">
      <alignment horizontal="right" vertical="top" wrapText="1"/>
    </xf>
    <xf numFmtId="0" fontId="34" fillId="3" borderId="120" xfId="0" applyFont="1" applyFill="1" applyBorder="1" applyAlignment="1" applyProtection="1">
      <alignment horizontal="left" vertical="top" wrapText="1"/>
    </xf>
    <xf numFmtId="0" fontId="3" fillId="5" borderId="160" xfId="0" applyFont="1" applyFill="1" applyBorder="1" applyAlignment="1" applyProtection="1">
      <alignment horizontal="right" wrapText="1"/>
    </xf>
    <xf numFmtId="165" fontId="5" fillId="5" borderId="164" xfId="0" applyNumberFormat="1" applyFont="1" applyFill="1" applyBorder="1" applyAlignment="1" applyProtection="1">
      <alignment vertical="center" wrapText="1"/>
    </xf>
    <xf numFmtId="164" fontId="1" fillId="6" borderId="1" xfId="0" applyNumberFormat="1" applyFont="1" applyFill="1" applyBorder="1" applyAlignment="1" applyProtection="1">
      <alignment horizontal="right" vertical="center" wrapText="1"/>
      <protection locked="0"/>
    </xf>
    <xf numFmtId="3" fontId="1" fillId="6" borderId="1" xfId="0" applyNumberFormat="1" applyFont="1" applyFill="1" applyBorder="1" applyAlignment="1" applyProtection="1">
      <alignment horizontal="right" vertical="center" wrapText="1"/>
      <protection locked="0"/>
    </xf>
    <xf numFmtId="49" fontId="2" fillId="0" borderId="0" xfId="0" applyNumberFormat="1" applyFont="1" applyAlignment="1" applyProtection="1">
      <alignment horizontal="left" vertical="center" wrapText="1"/>
    </xf>
    <xf numFmtId="49" fontId="38" fillId="0" borderId="0" xfId="0" applyNumberFormat="1" applyFont="1" applyBorder="1" applyAlignment="1" applyProtection="1">
      <alignment horizontal="center" vertical="center" wrapText="1"/>
    </xf>
    <xf numFmtId="165" fontId="3" fillId="5" borderId="122" xfId="0" applyNumberFormat="1" applyFont="1" applyFill="1" applyBorder="1" applyAlignment="1" applyProtection="1">
      <alignment horizontal="center" vertical="center" wrapText="1"/>
    </xf>
    <xf numFmtId="0" fontId="38" fillId="0" borderId="0" xfId="0" applyFont="1" applyBorder="1" applyAlignment="1" applyProtection="1">
      <alignment horizontal="center" vertical="center" wrapText="1"/>
    </xf>
    <xf numFmtId="49" fontId="3" fillId="4" borderId="0" xfId="0" applyNumberFormat="1" applyFont="1" applyFill="1" applyAlignment="1" applyProtection="1">
      <alignment horizontal="left" vertical="top" wrapText="1"/>
    </xf>
    <xf numFmtId="49" fontId="2" fillId="4" borderId="0" xfId="0" applyNumberFormat="1" applyFont="1" applyFill="1" applyAlignment="1" applyProtection="1">
      <alignment horizontal="left" vertical="top" wrapText="1"/>
    </xf>
    <xf numFmtId="0" fontId="38" fillId="4" borderId="0"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pplyProtection="1">
      <alignment horizontal="right" vertical="top" wrapText="1"/>
    </xf>
    <xf numFmtId="49" fontId="2" fillId="0" borderId="0" xfId="0" applyNumberFormat="1" applyFont="1" applyAlignment="1" applyProtection="1">
      <alignment horizontal="right" vertical="top" wrapText="1"/>
    </xf>
    <xf numFmtId="0" fontId="2" fillId="0" borderId="0" xfId="0" applyFont="1" applyAlignment="1" applyProtection="1">
      <alignment vertical="top" wrapText="1"/>
    </xf>
    <xf numFmtId="49" fontId="38" fillId="0" borderId="0" xfId="0" applyNumberFormat="1" applyFont="1" applyBorder="1" applyAlignment="1" applyProtection="1">
      <alignment horizontal="center" vertical="center"/>
    </xf>
    <xf numFmtId="0" fontId="3" fillId="5" borderId="46" xfId="0" applyFont="1" applyFill="1" applyBorder="1" applyAlignment="1" applyProtection="1">
      <alignment horizontal="left" vertical="center" wrapText="1"/>
    </xf>
    <xf numFmtId="10" fontId="5" fillId="3" borderId="157" xfId="0" applyNumberFormat="1" applyFont="1" applyFill="1" applyBorder="1" applyAlignment="1" applyProtection="1">
      <alignment horizontal="center" vertical="center" wrapText="1"/>
    </xf>
    <xf numFmtId="0" fontId="3" fillId="5" borderId="2" xfId="0" applyFont="1" applyFill="1" applyBorder="1" applyAlignment="1" applyProtection="1">
      <alignment vertical="center" wrapText="1"/>
    </xf>
    <xf numFmtId="0" fontId="3" fillId="5" borderId="166" xfId="0" applyFont="1" applyFill="1" applyBorder="1" applyAlignment="1" applyProtection="1">
      <alignment vertical="center" wrapText="1"/>
    </xf>
    <xf numFmtId="0" fontId="3" fillId="5" borderId="167" xfId="0" applyFont="1" applyFill="1" applyBorder="1" applyAlignment="1" applyProtection="1">
      <alignment horizontal="left" vertical="center" wrapText="1"/>
    </xf>
    <xf numFmtId="0" fontId="39" fillId="5" borderId="167" xfId="0" applyFont="1" applyFill="1" applyBorder="1" applyAlignment="1" applyProtection="1">
      <alignment horizontal="left" vertical="center" wrapText="1"/>
    </xf>
    <xf numFmtId="0" fontId="3" fillId="5" borderId="16" xfId="0" applyFont="1" applyFill="1" applyBorder="1" applyAlignment="1" applyProtection="1">
      <alignment horizontal="right" vertical="center" wrapText="1"/>
    </xf>
    <xf numFmtId="165" fontId="3" fillId="5" borderId="18" xfId="0" applyNumberFormat="1" applyFont="1" applyFill="1" applyBorder="1" applyAlignment="1" applyProtection="1">
      <alignment vertical="center" wrapText="1"/>
    </xf>
    <xf numFmtId="165" fontId="3" fillId="5" borderId="18" xfId="0" applyNumberFormat="1" applyFont="1" applyFill="1" applyBorder="1" applyAlignment="1" applyProtection="1">
      <alignment horizontal="right" vertical="center" wrapText="1"/>
    </xf>
    <xf numFmtId="165" fontId="3" fillId="5" borderId="25" xfId="0" applyNumberFormat="1" applyFont="1" applyFill="1" applyBorder="1" applyAlignment="1" applyProtection="1">
      <alignment horizontal="right" vertical="center" wrapText="1"/>
    </xf>
    <xf numFmtId="165" fontId="5" fillId="5" borderId="168" xfId="0" applyNumberFormat="1" applyFont="1" applyFill="1" applyBorder="1" applyAlignment="1" applyProtection="1">
      <alignment vertical="center" wrapText="1"/>
    </xf>
    <xf numFmtId="10" fontId="5" fillId="3" borderId="141" xfId="0" applyNumberFormat="1" applyFont="1" applyFill="1" applyBorder="1" applyAlignment="1" applyProtection="1">
      <alignment horizontal="center" vertical="center" wrapText="1"/>
    </xf>
    <xf numFmtId="49" fontId="3" fillId="3" borderId="74" xfId="2" applyNumberFormat="1" applyFont="1" applyFill="1" applyBorder="1" applyAlignment="1" applyProtection="1">
      <alignment horizontal="right" vertical="center" wrapText="1"/>
    </xf>
    <xf numFmtId="49" fontId="29" fillId="0" borderId="0" xfId="0" applyNumberFormat="1" applyFont="1" applyBorder="1" applyAlignment="1" applyProtection="1">
      <alignment horizontal="left" vertical="center" wrapText="1"/>
    </xf>
    <xf numFmtId="0" fontId="5" fillId="0" borderId="0" xfId="0" applyFont="1" applyAlignment="1" applyProtection="1">
      <alignment vertical="center" wrapText="1"/>
    </xf>
    <xf numFmtId="49" fontId="29" fillId="0" borderId="0" xfId="0" applyNumberFormat="1" applyFont="1" applyBorder="1" applyAlignment="1" applyProtection="1">
      <alignment horizontal="left" vertical="center"/>
    </xf>
    <xf numFmtId="0" fontId="4" fillId="0" borderId="0" xfId="0" applyFont="1" applyBorder="1" applyAlignment="1" applyProtection="1">
      <alignment horizontal="right" vertical="center" wrapText="1"/>
    </xf>
    <xf numFmtId="0" fontId="4" fillId="0" borderId="0" xfId="0" applyFont="1" applyBorder="1" applyAlignment="1" applyProtection="1">
      <alignment vertical="center" wrapText="1"/>
    </xf>
    <xf numFmtId="0" fontId="2" fillId="0" borderId="0" xfId="0" applyNumberFormat="1" applyFont="1" applyBorder="1" applyAlignment="1" applyProtection="1">
      <alignment horizontal="center" vertical="center" wrapText="1"/>
    </xf>
    <xf numFmtId="0" fontId="7" fillId="0" borderId="0" xfId="0" applyFont="1" applyBorder="1" applyAlignment="1" applyProtection="1">
      <alignment vertical="center" wrapText="1"/>
    </xf>
    <xf numFmtId="0" fontId="0" fillId="0" borderId="0" xfId="0" applyAlignment="1" applyProtection="1">
      <alignment vertical="center" wrapText="1"/>
    </xf>
    <xf numFmtId="0" fontId="0" fillId="4" borderId="0" xfId="0" applyFill="1" applyBorder="1" applyAlignment="1" applyProtection="1">
      <alignment vertical="center" wrapText="1"/>
    </xf>
    <xf numFmtId="0" fontId="7" fillId="4" borderId="0" xfId="0" applyFont="1" applyFill="1" applyBorder="1" applyAlignment="1" applyProtection="1">
      <alignment vertical="center" wrapText="1"/>
    </xf>
    <xf numFmtId="0" fontId="0" fillId="0" borderId="0" xfId="0" applyBorder="1" applyAlignment="1" applyProtection="1">
      <alignment vertical="center" wrapText="1"/>
    </xf>
    <xf numFmtId="0" fontId="3" fillId="0" borderId="0" xfId="0" applyFont="1" applyAlignment="1" applyProtection="1">
      <alignment horizontal="center" vertical="center" wrapText="1"/>
    </xf>
    <xf numFmtId="0" fontId="2" fillId="0" borderId="0" xfId="0" applyFont="1" applyAlignment="1" applyProtection="1">
      <alignment vertical="center" wrapText="1"/>
    </xf>
    <xf numFmtId="49" fontId="10" fillId="0" borderId="0" xfId="0" applyNumberFormat="1" applyFont="1" applyBorder="1" applyAlignment="1" applyProtection="1">
      <alignment vertical="center" wrapText="1"/>
    </xf>
    <xf numFmtId="0" fontId="3" fillId="0" borderId="0" xfId="0" applyFont="1" applyFill="1" applyBorder="1" applyAlignment="1" applyProtection="1">
      <alignment vertical="center" wrapText="1"/>
    </xf>
    <xf numFmtId="0" fontId="5" fillId="0" borderId="0" xfId="0" applyFont="1" applyAlignment="1" applyProtection="1">
      <alignment horizontal="left" vertical="center" wrapText="1"/>
    </xf>
    <xf numFmtId="1" fontId="4" fillId="0" borderId="0" xfId="0" applyNumberFormat="1"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5" fillId="0" borderId="0" xfId="0" applyFont="1"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Alignment="1" applyProtection="1">
      <alignment vertical="center" wrapText="1"/>
    </xf>
    <xf numFmtId="1" fontId="5" fillId="0" borderId="0" xfId="0" applyNumberFormat="1" applyFont="1" applyAlignment="1" applyProtection="1">
      <alignment horizontal="center" vertical="center" wrapText="1"/>
    </xf>
    <xf numFmtId="164" fontId="5" fillId="0" borderId="0" xfId="0" applyNumberFormat="1" applyFont="1" applyAlignment="1" applyProtection="1">
      <alignment horizontal="center" vertical="center" wrapText="1"/>
    </xf>
    <xf numFmtId="165" fontId="5" fillId="0" borderId="0" xfId="0" applyNumberFormat="1" applyFont="1" applyAlignment="1" applyProtection="1">
      <alignment horizontal="center" vertical="center" wrapText="1"/>
    </xf>
    <xf numFmtId="0" fontId="5" fillId="0" borderId="0" xfId="0" applyFont="1" applyAlignment="1" applyProtection="1">
      <alignment horizontal="center" vertical="center" wrapText="1"/>
    </xf>
    <xf numFmtId="1" fontId="3" fillId="0" borderId="0" xfId="0"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49" fontId="2" fillId="0" borderId="0" xfId="0" applyNumberFormat="1" applyFont="1" applyAlignment="1" applyProtection="1">
      <alignment horizontal="right" vertical="center" wrapText="1"/>
    </xf>
    <xf numFmtId="0" fontId="7" fillId="0" borderId="0" xfId="0" applyFont="1" applyAlignment="1" applyProtection="1">
      <alignment vertical="center" wrapText="1"/>
    </xf>
    <xf numFmtId="49" fontId="4" fillId="0" borderId="0" xfId="2" applyNumberFormat="1" applyFont="1" applyFill="1" applyBorder="1" applyAlignment="1" applyProtection="1">
      <alignment horizontal="center" vertical="center" wrapText="1"/>
    </xf>
    <xf numFmtId="165" fontId="31" fillId="0" borderId="0" xfId="2" applyNumberFormat="1" applyFont="1" applyFill="1" applyBorder="1" applyAlignment="1" applyProtection="1">
      <alignment horizontal="center" vertical="center" wrapText="1"/>
    </xf>
    <xf numFmtId="0" fontId="5" fillId="0" borderId="0" xfId="0" applyFont="1" applyFill="1" applyBorder="1" applyAlignment="1" applyProtection="1">
      <alignment vertical="top" wrapText="1"/>
    </xf>
    <xf numFmtId="0" fontId="3" fillId="4" borderId="0" xfId="0" applyNumberFormat="1" applyFont="1" applyFill="1" applyAlignment="1" applyProtection="1">
      <alignment horizontal="right" vertical="top" wrapText="1"/>
    </xf>
    <xf numFmtId="0" fontId="3" fillId="4" borderId="0" xfId="0" applyFont="1" applyFill="1" applyAlignment="1" applyProtection="1">
      <alignment vertical="top" wrapText="1"/>
    </xf>
    <xf numFmtId="0" fontId="11" fillId="4" borderId="0" xfId="0" applyFont="1" applyFill="1" applyAlignment="1" applyProtection="1">
      <alignment vertical="center" wrapText="1"/>
    </xf>
    <xf numFmtId="0" fontId="9" fillId="4" borderId="0" xfId="0" applyFont="1" applyFill="1" applyAlignment="1" applyProtection="1">
      <alignment vertical="center" wrapText="1"/>
    </xf>
    <xf numFmtId="0" fontId="6" fillId="4" borderId="0" xfId="0" applyFont="1" applyFill="1" applyAlignment="1" applyProtection="1">
      <alignment vertical="top" wrapText="1"/>
    </xf>
    <xf numFmtId="0" fontId="5" fillId="4" borderId="0" xfId="0" applyFont="1" applyFill="1" applyBorder="1" applyAlignment="1" applyProtection="1">
      <alignment vertical="top" wrapText="1"/>
    </xf>
    <xf numFmtId="0" fontId="2" fillId="4" borderId="0" xfId="0" applyFont="1" applyFill="1" applyAlignment="1" applyProtection="1">
      <alignment vertical="top" wrapText="1"/>
    </xf>
    <xf numFmtId="0" fontId="14" fillId="4" borderId="0" xfId="0" applyFont="1" applyFill="1" applyAlignment="1" applyProtection="1">
      <alignment vertical="center" wrapText="1"/>
    </xf>
    <xf numFmtId="0" fontId="15" fillId="4" borderId="0" xfId="0" applyFont="1" applyFill="1" applyAlignment="1" applyProtection="1">
      <alignment vertical="center" wrapText="1"/>
    </xf>
    <xf numFmtId="0" fontId="14" fillId="4" borderId="0" xfId="0" applyFont="1" applyFill="1" applyBorder="1" applyAlignment="1" applyProtection="1">
      <alignment vertical="center" wrapText="1"/>
    </xf>
    <xf numFmtId="0" fontId="15" fillId="4" borderId="0" xfId="0" applyFont="1" applyFill="1" applyBorder="1" applyAlignment="1" applyProtection="1">
      <alignment vertical="center" wrapText="1"/>
    </xf>
    <xf numFmtId="0" fontId="14" fillId="0" borderId="0" xfId="0" applyFont="1" applyBorder="1" applyAlignment="1" applyProtection="1">
      <alignment vertical="center" wrapText="1"/>
    </xf>
    <xf numFmtId="0" fontId="15" fillId="0" borderId="0" xfId="0" applyFont="1" applyBorder="1" applyAlignment="1" applyProtection="1">
      <alignment vertical="center" wrapText="1"/>
    </xf>
    <xf numFmtId="0" fontId="1" fillId="0" borderId="0" xfId="0" applyFont="1" applyBorder="1" applyAlignment="1" applyProtection="1">
      <alignment vertical="top" wrapText="1"/>
      <protection locked="0"/>
    </xf>
    <xf numFmtId="0" fontId="3" fillId="0" borderId="0" xfId="0" applyFont="1" applyFill="1" applyAlignment="1" applyProtection="1">
      <alignment vertical="top" wrapText="1"/>
    </xf>
    <xf numFmtId="0" fontId="11" fillId="0" borderId="0" xfId="0" applyFont="1" applyFill="1" applyBorder="1" applyAlignment="1" applyProtection="1">
      <alignment vertical="center" wrapText="1"/>
    </xf>
    <xf numFmtId="0" fontId="5" fillId="0" borderId="0" xfId="0" applyFont="1" applyBorder="1" applyAlignment="1" applyProtection="1">
      <alignment wrapText="1"/>
    </xf>
    <xf numFmtId="0" fontId="5" fillId="0" borderId="0" xfId="0" applyFont="1" applyAlignment="1" applyProtection="1">
      <alignment wrapText="1"/>
    </xf>
    <xf numFmtId="0" fontId="5" fillId="0" borderId="0" xfId="0" applyFont="1" applyFill="1" applyBorder="1" applyAlignment="1" applyProtection="1">
      <alignment wrapText="1"/>
    </xf>
    <xf numFmtId="0" fontId="0" fillId="0" borderId="0" xfId="0" applyAlignment="1" applyProtection="1">
      <alignment wrapText="1"/>
    </xf>
    <xf numFmtId="0" fontId="1" fillId="5" borderId="2" xfId="0" applyFont="1" applyFill="1" applyBorder="1" applyAlignment="1" applyProtection="1">
      <alignment horizontal="right" wrapText="1"/>
    </xf>
    <xf numFmtId="0" fontId="1" fillId="4" borderId="0" xfId="0" applyFont="1" applyFill="1" applyAlignment="1" applyProtection="1">
      <alignment vertical="top" wrapText="1"/>
      <protection locked="0"/>
    </xf>
    <xf numFmtId="49" fontId="1" fillId="6" borderId="72" xfId="2" applyNumberFormat="1" applyFont="1" applyFill="1" applyBorder="1" applyAlignment="1" applyProtection="1">
      <alignment horizontal="left" vertical="center" wrapText="1"/>
      <protection locked="0"/>
    </xf>
    <xf numFmtId="49" fontId="1" fillId="6" borderId="73" xfId="2" applyNumberFormat="1" applyFont="1" applyFill="1" applyBorder="1" applyAlignment="1" applyProtection="1">
      <alignment horizontal="left" vertical="center" wrapText="1"/>
      <protection locked="0"/>
    </xf>
    <xf numFmtId="49" fontId="1" fillId="6" borderId="57" xfId="0" applyNumberFormat="1" applyFont="1" applyFill="1" applyBorder="1" applyAlignment="1" applyProtection="1">
      <alignment vertical="center"/>
      <protection locked="0"/>
    </xf>
    <xf numFmtId="49" fontId="1" fillId="6" borderId="8" xfId="0" applyNumberFormat="1" applyFont="1" applyFill="1" applyBorder="1" applyAlignment="1" applyProtection="1">
      <alignment vertical="center"/>
      <protection locked="0"/>
    </xf>
    <xf numFmtId="49" fontId="1" fillId="6" borderId="1" xfId="0" applyNumberFormat="1" applyFont="1" applyFill="1" applyBorder="1" applyAlignment="1" applyProtection="1">
      <alignment vertical="center" wrapText="1"/>
      <protection locked="0"/>
    </xf>
    <xf numFmtId="49" fontId="1" fillId="6" borderId="1" xfId="0" applyNumberFormat="1" applyFont="1" applyFill="1" applyBorder="1" applyAlignment="1" applyProtection="1">
      <alignment vertical="center"/>
      <protection locked="0"/>
    </xf>
    <xf numFmtId="49" fontId="1" fillId="6" borderId="44" xfId="0" applyNumberFormat="1" applyFont="1" applyFill="1" applyBorder="1" applyAlignment="1" applyProtection="1">
      <alignment vertical="center" wrapText="1"/>
      <protection locked="0"/>
    </xf>
    <xf numFmtId="44" fontId="3" fillId="5" borderId="1" xfId="1" applyFont="1" applyFill="1" applyBorder="1" applyAlignment="1" applyProtection="1">
      <alignment horizontal="center" wrapText="1"/>
    </xf>
    <xf numFmtId="0" fontId="2" fillId="0" borderId="0" xfId="0" applyFont="1" applyAlignment="1" applyProtection="1">
      <alignment vertical="top" wrapText="1"/>
    </xf>
    <xf numFmtId="165" fontId="5" fillId="3" borderId="170" xfId="0" applyNumberFormat="1" applyFont="1" applyFill="1" applyBorder="1" applyAlignment="1" applyProtection="1">
      <alignment horizontal="right" vertical="center" wrapText="1"/>
    </xf>
    <xf numFmtId="165" fontId="5" fillId="3" borderId="169" xfId="0" applyNumberFormat="1" applyFont="1" applyFill="1" applyBorder="1" applyAlignment="1" applyProtection="1">
      <alignment horizontal="right" vertical="center" wrapText="1"/>
    </xf>
    <xf numFmtId="49" fontId="4" fillId="0" borderId="16" xfId="0" applyNumberFormat="1" applyFont="1" applyFill="1" applyBorder="1" applyAlignment="1" applyProtection="1">
      <alignment horizontal="center" vertical="top" wrapText="1"/>
    </xf>
    <xf numFmtId="0" fontId="5" fillId="0" borderId="16" xfId="0" applyFont="1" applyFill="1" applyBorder="1" applyAlignment="1" applyProtection="1">
      <alignment wrapText="1"/>
    </xf>
    <xf numFmtId="0" fontId="5" fillId="0" borderId="16" xfId="0" applyFont="1" applyBorder="1" applyAlignment="1" applyProtection="1">
      <alignment wrapText="1"/>
    </xf>
    <xf numFmtId="0" fontId="5" fillId="0" borderId="171" xfId="0" applyFont="1" applyFill="1" applyBorder="1" applyAlignment="1" applyProtection="1">
      <alignment vertical="top" wrapText="1"/>
    </xf>
    <xf numFmtId="0" fontId="3" fillId="0" borderId="16" xfId="0" applyFont="1" applyBorder="1" applyAlignment="1" applyProtection="1">
      <alignment vertical="top" wrapText="1"/>
    </xf>
    <xf numFmtId="0" fontId="5" fillId="0" borderId="16" xfId="0" applyFont="1" applyBorder="1" applyAlignment="1" applyProtection="1">
      <alignment vertical="top" wrapText="1"/>
    </xf>
    <xf numFmtId="0" fontId="3" fillId="3" borderId="106" xfId="0" applyFont="1" applyFill="1" applyBorder="1" applyAlignment="1" applyProtection="1">
      <alignment vertical="center" wrapText="1"/>
    </xf>
    <xf numFmtId="165" fontId="5" fillId="0" borderId="0" xfId="0" applyNumberFormat="1" applyFont="1" applyBorder="1" applyAlignment="1" applyProtection="1">
      <alignment horizontal="center" vertical="center" wrapText="1"/>
    </xf>
    <xf numFmtId="0" fontId="1" fillId="3" borderId="23" xfId="0" applyFont="1" applyFill="1" applyBorder="1" applyAlignment="1" applyProtection="1">
      <alignment horizontal="left" vertical="top" wrapText="1"/>
    </xf>
    <xf numFmtId="10" fontId="3" fillId="3" borderId="37" xfId="0" applyNumberFormat="1" applyFont="1" applyFill="1" applyBorder="1" applyAlignment="1" applyProtection="1">
      <alignment vertical="top" wrapText="1"/>
    </xf>
    <xf numFmtId="165" fontId="5" fillId="3" borderId="173" xfId="0" applyNumberFormat="1" applyFont="1" applyFill="1" applyBorder="1" applyAlignment="1" applyProtection="1">
      <alignment horizontal="right" vertical="center" wrapText="1"/>
    </xf>
    <xf numFmtId="0" fontId="35" fillId="5" borderId="4" xfId="0" applyFont="1" applyFill="1" applyBorder="1" applyAlignment="1" applyProtection="1">
      <alignment horizontal="center" vertical="center"/>
    </xf>
    <xf numFmtId="0" fontId="35" fillId="5" borderId="5" xfId="0" applyFont="1" applyFill="1" applyBorder="1" applyAlignment="1" applyProtection="1">
      <alignment horizontal="center" vertical="top"/>
    </xf>
    <xf numFmtId="0" fontId="35" fillId="5" borderId="4" xfId="0" applyFont="1" applyFill="1" applyBorder="1" applyAlignment="1" applyProtection="1">
      <alignment horizontal="center" vertical="top"/>
    </xf>
    <xf numFmtId="165" fontId="37" fillId="5" borderId="10" xfId="0" applyNumberFormat="1" applyFont="1" applyFill="1" applyBorder="1" applyAlignment="1" applyProtection="1">
      <alignment horizontal="right" vertical="center"/>
    </xf>
    <xf numFmtId="165" fontId="35" fillId="5" borderId="1" xfId="0" applyNumberFormat="1" applyFont="1" applyFill="1" applyBorder="1" applyAlignment="1" applyProtection="1">
      <alignment horizontal="right" vertical="top" wrapText="1"/>
    </xf>
    <xf numFmtId="0" fontId="37" fillId="5" borderId="6" xfId="0" applyFont="1" applyFill="1" applyBorder="1" applyAlignment="1" applyProtection="1">
      <alignment horizontal="left" vertical="center"/>
    </xf>
    <xf numFmtId="49" fontId="46" fillId="5" borderId="3" xfId="0" applyNumberFormat="1" applyFont="1" applyFill="1" applyBorder="1" applyAlignment="1" applyProtection="1">
      <alignment horizontal="left" vertical="center"/>
    </xf>
    <xf numFmtId="165" fontId="35" fillId="5" borderId="8" xfId="0" applyNumberFormat="1" applyFont="1" applyFill="1" applyBorder="1" applyAlignment="1" applyProtection="1">
      <alignment horizontal="right" vertical="top" wrapText="1"/>
    </xf>
    <xf numFmtId="165" fontId="37" fillId="5" borderId="9" xfId="0" applyNumberFormat="1" applyFont="1" applyFill="1" applyBorder="1" applyAlignment="1" applyProtection="1">
      <alignment horizontal="right" vertical="center"/>
    </xf>
    <xf numFmtId="165" fontId="37" fillId="5" borderId="3" xfId="0" applyNumberFormat="1" applyFont="1" applyFill="1" applyBorder="1" applyAlignment="1" applyProtection="1">
      <alignment horizontal="right" vertical="center"/>
    </xf>
    <xf numFmtId="0" fontId="0" fillId="0" borderId="0" xfId="0" applyFill="1" applyProtection="1"/>
    <xf numFmtId="0" fontId="0" fillId="4" borderId="0" xfId="0" applyFill="1" applyProtection="1"/>
    <xf numFmtId="49" fontId="41" fillId="4" borderId="0" xfId="0" applyNumberFormat="1" applyFont="1" applyFill="1" applyBorder="1" applyAlignment="1" applyProtection="1">
      <alignment vertical="center"/>
    </xf>
    <xf numFmtId="0" fontId="41" fillId="4" borderId="0" xfId="0" applyFont="1" applyFill="1" applyBorder="1" applyAlignment="1" applyProtection="1">
      <alignment vertical="center"/>
    </xf>
    <xf numFmtId="165" fontId="42" fillId="4" borderId="0" xfId="0" applyNumberFormat="1" applyFont="1" applyFill="1" applyBorder="1" applyAlignment="1" applyProtection="1">
      <alignment horizontal="right" vertical="center"/>
    </xf>
    <xf numFmtId="0" fontId="41" fillId="4" borderId="0" xfId="0" applyFont="1" applyFill="1" applyAlignment="1" applyProtection="1">
      <alignment vertical="center"/>
    </xf>
    <xf numFmtId="0" fontId="40" fillId="4" borderId="0" xfId="0" applyFont="1" applyFill="1" applyAlignment="1" applyProtection="1">
      <alignment horizontal="right" vertical="center" wrapText="1"/>
    </xf>
    <xf numFmtId="0" fontId="35" fillId="4" borderId="0" xfId="0" applyFont="1" applyFill="1" applyProtection="1"/>
    <xf numFmtId="0" fontId="37" fillId="4" borderId="0" xfId="0" applyFont="1" applyFill="1" applyBorder="1" applyAlignment="1" applyProtection="1">
      <alignment horizontal="right" vertical="center"/>
    </xf>
    <xf numFmtId="0" fontId="35" fillId="4" borderId="0" xfId="0" applyFont="1" applyFill="1" applyAlignment="1" applyProtection="1">
      <alignment vertical="center"/>
    </xf>
    <xf numFmtId="0" fontId="35" fillId="5" borderId="44" xfId="0" applyFont="1" applyFill="1" applyBorder="1" applyAlignment="1" applyProtection="1">
      <alignment horizontal="center" vertical="center"/>
    </xf>
    <xf numFmtId="0" fontId="35" fillId="5" borderId="9" xfId="0" applyFont="1" applyFill="1" applyBorder="1" applyAlignment="1" applyProtection="1">
      <alignment horizontal="center" vertical="center"/>
    </xf>
    <xf numFmtId="14" fontId="7" fillId="6" borderId="1" xfId="0" applyNumberFormat="1" applyFont="1" applyFill="1" applyBorder="1" applyAlignment="1" applyProtection="1">
      <alignment horizontal="left" vertical="center" wrapText="1"/>
      <protection locked="0"/>
    </xf>
    <xf numFmtId="0" fontId="7" fillId="6" borderId="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right" vertical="center" wrapText="1"/>
    </xf>
    <xf numFmtId="49" fontId="2" fillId="0" borderId="0" xfId="0" applyNumberFormat="1" applyFont="1" applyFill="1" applyBorder="1" applyAlignment="1" applyProtection="1">
      <alignment horizontal="right" vertical="center" wrapText="1"/>
    </xf>
    <xf numFmtId="49" fontId="1" fillId="6" borderId="92" xfId="0" applyNumberFormat="1" applyFont="1" applyFill="1" applyBorder="1" applyAlignment="1" applyProtection="1">
      <alignment horizontal="center" vertical="top" wrapText="1"/>
      <protection locked="0"/>
    </xf>
    <xf numFmtId="0" fontId="1" fillId="6" borderId="33" xfId="0" applyFont="1" applyFill="1" applyBorder="1" applyAlignment="1" applyProtection="1">
      <alignment horizontal="left" vertical="top" wrapText="1"/>
      <protection locked="0"/>
    </xf>
    <xf numFmtId="1" fontId="1" fillId="6" borderId="1" xfId="0" applyNumberFormat="1" applyFont="1" applyFill="1" applyBorder="1" applyAlignment="1" applyProtection="1">
      <alignment horizontal="left" vertical="top" wrapText="1"/>
      <protection locked="0"/>
    </xf>
    <xf numFmtId="164" fontId="1" fillId="6" borderId="8" xfId="0" applyNumberFormat="1" applyFont="1" applyFill="1" applyBorder="1" applyAlignment="1" applyProtection="1">
      <alignment vertical="top" wrapText="1"/>
      <protection locked="0"/>
    </xf>
    <xf numFmtId="0" fontId="1" fillId="6" borderId="23" xfId="0" applyFont="1" applyFill="1" applyBorder="1" applyAlignment="1" applyProtection="1">
      <alignment horizontal="left" vertical="top" wrapText="1"/>
      <protection locked="0"/>
    </xf>
    <xf numFmtId="0" fontId="1" fillId="0" borderId="0" xfId="0" applyFont="1" applyAlignment="1" applyProtection="1">
      <alignment vertical="top" wrapText="1"/>
      <protection locked="0"/>
    </xf>
    <xf numFmtId="0" fontId="1" fillId="6" borderId="11" xfId="0" applyFont="1" applyFill="1" applyBorder="1" applyAlignment="1" applyProtection="1">
      <alignment vertical="top" wrapText="1"/>
      <protection locked="0"/>
    </xf>
    <xf numFmtId="0" fontId="1" fillId="6" borderId="8" xfId="0" applyFont="1" applyFill="1" applyBorder="1" applyAlignment="1" applyProtection="1">
      <alignment vertical="top" wrapText="1"/>
      <protection locked="0"/>
    </xf>
    <xf numFmtId="0" fontId="1" fillId="6" borderId="90" xfId="0" applyFont="1" applyFill="1" applyBorder="1" applyAlignment="1" applyProtection="1">
      <alignment horizontal="left" vertical="top" wrapText="1"/>
      <protection locked="0"/>
    </xf>
    <xf numFmtId="0" fontId="1" fillId="0" borderId="0" xfId="0" applyFont="1" applyAlignment="1" applyProtection="1">
      <alignment wrapText="1"/>
      <protection locked="0"/>
    </xf>
    <xf numFmtId="0" fontId="35" fillId="5" borderId="6" xfId="0" applyFont="1" applyFill="1" applyBorder="1" applyAlignment="1" applyProtection="1">
      <alignment horizontal="center" vertical="center"/>
    </xf>
    <xf numFmtId="0" fontId="35" fillId="5" borderId="10" xfId="0" applyFont="1" applyFill="1" applyBorder="1" applyAlignment="1" applyProtection="1">
      <alignment vertical="center"/>
    </xf>
    <xf numFmtId="0" fontId="46" fillId="5" borderId="9" xfId="0" applyFont="1" applyFill="1" applyBorder="1" applyAlignment="1" applyProtection="1">
      <alignment horizontal="right" vertical="center"/>
    </xf>
    <xf numFmtId="0" fontId="46" fillId="5" borderId="3" xfId="0" applyFont="1" applyFill="1" applyBorder="1" applyAlignment="1" applyProtection="1">
      <alignment horizontal="right" vertical="center"/>
    </xf>
    <xf numFmtId="0" fontId="46" fillId="5" borderId="12" xfId="0" applyFont="1" applyFill="1" applyBorder="1" applyAlignment="1" applyProtection="1">
      <alignment horizontal="right" vertical="center"/>
    </xf>
    <xf numFmtId="49" fontId="46" fillId="5" borderId="3" xfId="0" applyNumberFormat="1" applyFont="1" applyFill="1" applyBorder="1" applyAlignment="1" applyProtection="1">
      <alignment horizontal="center" vertical="center"/>
    </xf>
    <xf numFmtId="49" fontId="46" fillId="5" borderId="12" xfId="0" applyNumberFormat="1" applyFont="1" applyFill="1" applyBorder="1" applyAlignment="1" applyProtection="1">
      <alignment horizontal="center" vertical="center"/>
    </xf>
    <xf numFmtId="0" fontId="35" fillId="5" borderId="10" xfId="0" applyFont="1" applyFill="1" applyBorder="1" applyAlignment="1" applyProtection="1">
      <alignment horizontal="left" vertical="center"/>
    </xf>
    <xf numFmtId="0" fontId="35" fillId="5" borderId="135" xfId="0" applyFont="1" applyFill="1" applyBorder="1" applyAlignment="1" applyProtection="1">
      <alignment horizontal="center" vertical="center"/>
    </xf>
    <xf numFmtId="165" fontId="35" fillId="5" borderId="135" xfId="0" applyNumberFormat="1" applyFont="1" applyFill="1" applyBorder="1" applyAlignment="1" applyProtection="1">
      <alignment horizontal="right" vertical="center"/>
    </xf>
    <xf numFmtId="165" fontId="35" fillId="5" borderId="6" xfId="0" applyNumberFormat="1" applyFont="1" applyFill="1" applyBorder="1" applyAlignment="1" applyProtection="1">
      <alignment horizontal="right" vertical="center"/>
    </xf>
    <xf numFmtId="165" fontId="35" fillId="5" borderId="1" xfId="0" applyNumberFormat="1" applyFont="1" applyFill="1" applyBorder="1" applyAlignment="1" applyProtection="1">
      <alignment horizontal="right" vertical="center"/>
    </xf>
    <xf numFmtId="0" fontId="35" fillId="5" borderId="1" xfId="0" applyFont="1" applyFill="1" applyBorder="1" applyAlignment="1" applyProtection="1">
      <alignment horizontal="center" vertical="center"/>
    </xf>
    <xf numFmtId="165" fontId="39" fillId="5" borderId="1" xfId="0" applyNumberFormat="1" applyFont="1" applyFill="1" applyBorder="1" applyAlignment="1" applyProtection="1">
      <alignment horizontal="right" vertical="top" wrapText="1"/>
    </xf>
    <xf numFmtId="165" fontId="39" fillId="5" borderId="1" xfId="0" applyNumberFormat="1" applyFont="1" applyFill="1" applyBorder="1" applyAlignment="1" applyProtection="1">
      <alignment horizontal="right" vertical="center"/>
    </xf>
    <xf numFmtId="165" fontId="35" fillId="5" borderId="9" xfId="0" applyNumberFormat="1" applyFont="1" applyFill="1" applyBorder="1" applyAlignment="1" applyProtection="1">
      <alignment horizontal="right" vertical="center"/>
    </xf>
    <xf numFmtId="165" fontId="39" fillId="5" borderId="9" xfId="0" applyNumberFormat="1" applyFont="1" applyFill="1" applyBorder="1" applyAlignment="1" applyProtection="1">
      <alignment horizontal="right" vertical="center"/>
    </xf>
    <xf numFmtId="165" fontId="35" fillId="5" borderId="44" xfId="0" applyNumberFormat="1" applyFont="1" applyFill="1" applyBorder="1" applyAlignment="1" applyProtection="1">
      <alignment horizontal="right" vertical="center"/>
    </xf>
    <xf numFmtId="165" fontId="35" fillId="5" borderId="4" xfId="0" applyNumberFormat="1" applyFont="1" applyFill="1" applyBorder="1" applyAlignment="1" applyProtection="1">
      <alignment horizontal="right" vertical="center"/>
    </xf>
    <xf numFmtId="165" fontId="39" fillId="5" borderId="8" xfId="0" applyNumberFormat="1" applyFont="1" applyFill="1" applyBorder="1" applyAlignment="1" applyProtection="1">
      <alignment horizontal="right" vertical="center"/>
    </xf>
    <xf numFmtId="0" fontId="39" fillId="5" borderId="11" xfId="0" applyFont="1" applyFill="1" applyBorder="1" applyAlignment="1" applyProtection="1">
      <alignment horizontal="left" vertical="center"/>
    </xf>
    <xf numFmtId="49" fontId="1" fillId="0" borderId="0" xfId="0" applyNumberFormat="1" applyFont="1" applyBorder="1" applyAlignment="1" applyProtection="1">
      <alignment horizontal="left" vertical="center"/>
    </xf>
    <xf numFmtId="0" fontId="3" fillId="3" borderId="130" xfId="0" applyFont="1" applyFill="1" applyBorder="1" applyAlignment="1" applyProtection="1">
      <alignment horizontal="left" vertical="center" wrapText="1"/>
    </xf>
    <xf numFmtId="0" fontId="3" fillId="3" borderId="43" xfId="0" applyFont="1" applyFill="1" applyBorder="1" applyAlignment="1" applyProtection="1">
      <alignment horizontal="left" vertical="center" wrapText="1"/>
    </xf>
    <xf numFmtId="0" fontId="1" fillId="6" borderId="141" xfId="0" applyFont="1" applyFill="1" applyBorder="1" applyAlignment="1" applyProtection="1">
      <alignment vertical="center" wrapText="1"/>
      <protection locked="0"/>
    </xf>
    <xf numFmtId="0" fontId="1" fillId="6" borderId="27" xfId="0" applyFont="1" applyFill="1" applyBorder="1" applyAlignment="1" applyProtection="1">
      <alignment vertical="center" wrapText="1"/>
      <protection locked="0"/>
    </xf>
    <xf numFmtId="49" fontId="38" fillId="0" borderId="0" xfId="0" applyNumberFormat="1" applyFont="1" applyBorder="1" applyAlignment="1" applyProtection="1">
      <alignment horizontal="center" vertical="center" wrapText="1"/>
    </xf>
    <xf numFmtId="49" fontId="33" fillId="0" borderId="0" xfId="0" applyNumberFormat="1" applyFont="1" applyBorder="1" applyAlignment="1" applyProtection="1">
      <alignment horizontal="center" vertical="center" wrapText="1"/>
    </xf>
    <xf numFmtId="0" fontId="7" fillId="6" borderId="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center" vertical="center" wrapText="1"/>
    </xf>
    <xf numFmtId="0" fontId="8" fillId="5" borderId="35" xfId="0" applyNumberFormat="1" applyFont="1" applyFill="1" applyBorder="1" applyAlignment="1" applyProtection="1">
      <alignment horizontal="center" vertical="center" wrapText="1"/>
    </xf>
    <xf numFmtId="0" fontId="4" fillId="5" borderId="43" xfId="0" applyNumberFormat="1" applyFont="1" applyFill="1" applyBorder="1" applyAlignment="1" applyProtection="1">
      <alignment horizontal="center" vertical="center" wrapText="1"/>
    </xf>
    <xf numFmtId="0" fontId="4" fillId="5" borderId="34" xfId="0" applyNumberFormat="1" applyFont="1" applyFill="1" applyBorder="1" applyAlignment="1" applyProtection="1">
      <alignment horizontal="center" vertical="center" wrapText="1"/>
    </xf>
    <xf numFmtId="0" fontId="35" fillId="6" borderId="86" xfId="0" applyFont="1" applyFill="1" applyBorder="1" applyAlignment="1" applyProtection="1">
      <alignment vertical="center" wrapText="1"/>
      <protection locked="0"/>
    </xf>
    <xf numFmtId="0" fontId="35" fillId="6" borderId="28" xfId="0" applyFont="1" applyFill="1" applyBorder="1" applyAlignment="1" applyProtection="1">
      <alignment vertical="center" wrapText="1"/>
      <protection locked="0"/>
    </xf>
    <xf numFmtId="0" fontId="35" fillId="6" borderId="125" xfId="0" applyFont="1" applyFill="1" applyBorder="1" applyAlignment="1" applyProtection="1">
      <alignment vertical="center" wrapText="1"/>
      <protection locked="0"/>
    </xf>
    <xf numFmtId="0" fontId="3" fillId="5" borderId="42"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5" borderId="131" xfId="0" applyFont="1" applyFill="1" applyBorder="1" applyAlignment="1" applyProtection="1">
      <alignment horizontal="center" vertical="center" wrapText="1"/>
    </xf>
    <xf numFmtId="0" fontId="1" fillId="6" borderId="159" xfId="0" applyFont="1" applyFill="1" applyBorder="1" applyAlignment="1" applyProtection="1">
      <alignment vertical="center" wrapText="1"/>
      <protection locked="0"/>
    </xf>
    <xf numFmtId="0" fontId="1" fillId="6" borderId="165" xfId="0" applyFont="1" applyFill="1" applyBorder="1" applyAlignment="1" applyProtection="1">
      <alignment vertical="center" wrapText="1"/>
      <protection locked="0"/>
    </xf>
    <xf numFmtId="0" fontId="7" fillId="4" borderId="30" xfId="0" applyFont="1" applyFill="1" applyBorder="1" applyAlignment="1" applyProtection="1">
      <alignment horizontal="left" vertical="center" wrapText="1" readingOrder="1"/>
    </xf>
    <xf numFmtId="0" fontId="1" fillId="6" borderId="1" xfId="0" applyFont="1" applyFill="1" applyBorder="1" applyAlignment="1" applyProtection="1">
      <alignment vertical="center" wrapText="1"/>
      <protection locked="0"/>
    </xf>
    <xf numFmtId="0" fontId="1" fillId="6" borderId="23" xfId="0" applyFont="1" applyFill="1" applyBorder="1" applyAlignment="1" applyProtection="1">
      <alignment vertical="center" wrapText="1"/>
      <protection locked="0"/>
    </xf>
    <xf numFmtId="0" fontId="4" fillId="5" borderId="35" xfId="0" applyFont="1" applyFill="1" applyBorder="1" applyAlignment="1" applyProtection="1">
      <alignment horizontal="left" vertical="top" wrapText="1"/>
    </xf>
    <xf numFmtId="0" fontId="5" fillId="5" borderId="43" xfId="0" applyFont="1" applyFill="1" applyBorder="1" applyAlignment="1" applyProtection="1">
      <alignment horizontal="left" vertical="top" wrapText="1"/>
    </xf>
    <xf numFmtId="0" fontId="5" fillId="5" borderId="34" xfId="0" applyFont="1" applyFill="1" applyBorder="1" applyAlignment="1" applyProtection="1">
      <alignment horizontal="left" vertical="top" wrapText="1"/>
    </xf>
    <xf numFmtId="165" fontId="5" fillId="5" borderId="136" xfId="0" applyNumberFormat="1" applyFont="1" applyFill="1" applyBorder="1" applyAlignment="1" applyProtection="1">
      <alignment vertical="center" wrapText="1"/>
    </xf>
    <xf numFmtId="0" fontId="0" fillId="0" borderId="110" xfId="0" applyBorder="1" applyAlignment="1" applyProtection="1">
      <alignment vertical="center" wrapText="1"/>
    </xf>
    <xf numFmtId="0" fontId="0" fillId="0" borderId="88" xfId="0" applyBorder="1" applyAlignment="1" applyProtection="1">
      <alignment vertical="center" wrapText="1"/>
    </xf>
    <xf numFmtId="0" fontId="1" fillId="6" borderId="6" xfId="0" applyFont="1" applyFill="1" applyBorder="1" applyAlignment="1" applyProtection="1">
      <alignment vertical="center" wrapText="1"/>
      <protection locked="0"/>
    </xf>
    <xf numFmtId="0" fontId="3" fillId="6" borderId="35" xfId="0" applyFont="1" applyFill="1" applyBorder="1" applyAlignment="1" applyProtection="1">
      <alignment horizontal="left" vertical="top" wrapText="1"/>
      <protection locked="0"/>
    </xf>
    <xf numFmtId="0" fontId="5" fillId="6" borderId="43" xfId="0" applyFont="1" applyFill="1" applyBorder="1" applyAlignment="1" applyProtection="1">
      <alignment horizontal="left" vertical="top" wrapText="1"/>
      <protection locked="0"/>
    </xf>
    <xf numFmtId="0" fontId="5" fillId="6" borderId="34" xfId="0" applyFont="1" applyFill="1" applyBorder="1" applyAlignment="1" applyProtection="1">
      <alignment horizontal="left" vertical="top" wrapText="1"/>
      <protection locked="0"/>
    </xf>
    <xf numFmtId="0" fontId="3" fillId="3" borderId="172" xfId="0" applyFont="1" applyFill="1" applyBorder="1" applyAlignment="1" applyProtection="1">
      <alignment horizontal="left" vertical="center" wrapText="1"/>
    </xf>
    <xf numFmtId="0" fontId="3" fillId="3" borderId="105" xfId="0" applyFont="1" applyFill="1" applyBorder="1" applyAlignment="1" applyProtection="1">
      <alignment horizontal="left" vertical="center" wrapText="1"/>
    </xf>
    <xf numFmtId="0" fontId="3" fillId="6" borderId="43" xfId="0" applyFont="1" applyFill="1" applyBorder="1" applyAlignment="1" applyProtection="1">
      <alignment horizontal="left" vertical="top" wrapText="1"/>
      <protection locked="0"/>
    </xf>
    <xf numFmtId="0" fontId="3" fillId="6" borderId="34" xfId="0" applyFont="1" applyFill="1" applyBorder="1" applyAlignment="1" applyProtection="1">
      <alignment horizontal="left" vertical="top" wrapText="1"/>
      <protection locked="0"/>
    </xf>
    <xf numFmtId="0" fontId="3" fillId="0" borderId="0" xfId="0" applyFont="1" applyBorder="1" applyAlignment="1" applyProtection="1">
      <alignment vertical="center" wrapText="1"/>
    </xf>
    <xf numFmtId="0" fontId="34" fillId="3" borderId="146" xfId="0" applyFont="1" applyFill="1" applyBorder="1" applyAlignment="1" applyProtection="1">
      <alignment horizontal="left" vertical="center" wrapText="1"/>
    </xf>
    <xf numFmtId="0" fontId="34" fillId="3" borderId="149" xfId="0" applyFont="1" applyFill="1" applyBorder="1" applyAlignment="1" applyProtection="1">
      <alignment horizontal="left" vertical="center" wrapText="1"/>
    </xf>
    <xf numFmtId="0" fontId="34" fillId="3" borderId="108" xfId="0" applyFont="1" applyFill="1" applyBorder="1" applyAlignment="1" applyProtection="1">
      <alignment horizontal="left" vertical="center" wrapText="1"/>
    </xf>
    <xf numFmtId="0" fontId="34" fillId="3" borderId="150" xfId="0" applyFont="1" applyFill="1" applyBorder="1" applyAlignment="1" applyProtection="1">
      <alignment horizontal="left" vertical="center" wrapText="1"/>
    </xf>
    <xf numFmtId="0" fontId="1" fillId="6" borderId="147" xfId="0" applyFont="1" applyFill="1" applyBorder="1" applyAlignment="1" applyProtection="1">
      <alignment horizontal="left" vertical="center" wrapText="1"/>
      <protection locked="0"/>
    </xf>
    <xf numFmtId="0" fontId="1" fillId="6" borderId="148" xfId="0" applyFont="1" applyFill="1" applyBorder="1" applyAlignment="1" applyProtection="1">
      <alignment horizontal="left" vertical="center" wrapText="1"/>
      <protection locked="0"/>
    </xf>
    <xf numFmtId="0" fontId="1" fillId="6" borderId="109" xfId="0" applyFont="1" applyFill="1" applyBorder="1" applyAlignment="1" applyProtection="1">
      <alignment horizontal="left" vertical="center" wrapText="1"/>
      <protection locked="0"/>
    </xf>
    <xf numFmtId="0" fontId="1" fillId="6" borderId="110" xfId="0" applyFont="1" applyFill="1" applyBorder="1" applyAlignment="1" applyProtection="1">
      <alignment horizontal="left" vertical="center" wrapText="1"/>
      <protection locked="0"/>
    </xf>
    <xf numFmtId="0" fontId="1" fillId="6" borderId="88" xfId="0" applyFont="1" applyFill="1" applyBorder="1" applyAlignment="1" applyProtection="1">
      <alignment horizontal="left" vertical="center" wrapText="1"/>
      <protection locked="0"/>
    </xf>
    <xf numFmtId="0" fontId="3" fillId="3" borderId="140" xfId="0" applyFont="1" applyFill="1" applyBorder="1" applyAlignment="1" applyProtection="1">
      <alignment horizontal="right" vertical="center" wrapText="1"/>
    </xf>
    <xf numFmtId="0" fontId="3" fillId="3" borderId="84" xfId="0" applyFont="1" applyFill="1" applyBorder="1" applyAlignment="1" applyProtection="1">
      <alignment horizontal="right" vertical="center" wrapText="1"/>
    </xf>
    <xf numFmtId="0" fontId="2" fillId="0" borderId="0" xfId="0" applyNumberFormat="1" applyFont="1" applyAlignment="1" applyProtection="1">
      <alignment horizontal="right" vertical="center" wrapText="1"/>
    </xf>
    <xf numFmtId="49" fontId="1" fillId="0" borderId="0" xfId="0" applyNumberFormat="1" applyFont="1" applyAlignment="1" applyProtection="1">
      <alignment horizontal="left" vertical="center" wrapText="1"/>
    </xf>
    <xf numFmtId="49" fontId="2" fillId="0" borderId="0" xfId="0" applyNumberFormat="1" applyFont="1" applyAlignment="1" applyProtection="1">
      <alignment horizontal="left" vertical="center" wrapText="1"/>
    </xf>
    <xf numFmtId="49" fontId="10" fillId="0" borderId="0" xfId="0" applyNumberFormat="1" applyFont="1" applyBorder="1" applyAlignment="1" applyProtection="1">
      <alignment horizontal="center" vertical="center" wrapText="1"/>
    </xf>
    <xf numFmtId="0" fontId="3" fillId="5" borderId="153" xfId="0" applyFont="1" applyFill="1" applyBorder="1" applyAlignment="1" applyProtection="1">
      <alignment horizontal="center" vertical="center" wrapText="1"/>
    </xf>
    <xf numFmtId="0" fontId="3" fillId="5" borderId="154" xfId="0" applyFont="1" applyFill="1" applyBorder="1" applyAlignment="1" applyProtection="1">
      <alignment horizontal="center" vertical="center" wrapText="1"/>
    </xf>
    <xf numFmtId="165" fontId="3" fillId="5" borderId="155" xfId="0" applyNumberFormat="1" applyFont="1" applyFill="1" applyBorder="1" applyAlignment="1" applyProtection="1">
      <alignment horizontal="center" vertical="center" wrapText="1"/>
    </xf>
    <xf numFmtId="165" fontId="3" fillId="5" borderId="156" xfId="0" applyNumberFormat="1" applyFont="1" applyFill="1" applyBorder="1" applyAlignment="1" applyProtection="1">
      <alignment horizontal="center" vertical="center" wrapText="1"/>
    </xf>
    <xf numFmtId="165" fontId="3" fillId="5" borderId="122" xfId="0" applyNumberFormat="1" applyFont="1" applyFill="1" applyBorder="1" applyAlignment="1" applyProtection="1">
      <alignment horizontal="center" vertical="center" wrapText="1"/>
    </xf>
    <xf numFmtId="165" fontId="3" fillId="5" borderId="39" xfId="0" applyNumberFormat="1" applyFont="1" applyFill="1" applyBorder="1" applyAlignment="1" applyProtection="1">
      <alignment horizontal="center" vertical="center" wrapText="1"/>
    </xf>
    <xf numFmtId="1" fontId="3" fillId="5" borderId="122" xfId="0" applyNumberFormat="1" applyFont="1" applyFill="1" applyBorder="1" applyAlignment="1" applyProtection="1">
      <alignment horizontal="center" vertical="center" wrapText="1"/>
    </xf>
    <xf numFmtId="1" fontId="3" fillId="5" borderId="39" xfId="0" applyNumberFormat="1" applyFont="1" applyFill="1" applyBorder="1" applyAlignment="1" applyProtection="1">
      <alignment horizontal="center" vertical="center" wrapText="1"/>
    </xf>
    <xf numFmtId="0" fontId="3" fillId="5" borderId="85" xfId="0" applyFont="1" applyFill="1" applyBorder="1" applyAlignment="1" applyProtection="1">
      <alignment horizontal="center" vertical="center" wrapText="1"/>
    </xf>
    <xf numFmtId="0" fontId="3" fillId="5" borderId="151" xfId="0" applyFont="1" applyFill="1" applyBorder="1" applyAlignment="1" applyProtection="1">
      <alignment horizontal="center" vertical="center" wrapText="1"/>
    </xf>
    <xf numFmtId="0" fontId="3" fillId="5" borderId="99" xfId="0" applyFont="1" applyFill="1" applyBorder="1" applyAlignment="1" applyProtection="1">
      <alignment horizontal="center" vertical="center" wrapText="1"/>
    </xf>
    <xf numFmtId="0" fontId="3" fillId="5" borderId="152" xfId="0" applyFont="1" applyFill="1" applyBorder="1" applyAlignment="1" applyProtection="1">
      <alignment horizontal="center" vertical="center" wrapText="1"/>
    </xf>
    <xf numFmtId="0" fontId="3" fillId="5" borderId="87" xfId="0" applyFont="1" applyFill="1" applyBorder="1" applyAlignment="1" applyProtection="1">
      <alignment horizontal="center" vertical="center" wrapText="1"/>
    </xf>
    <xf numFmtId="0" fontId="3" fillId="5" borderId="124" xfId="0" applyFont="1" applyFill="1" applyBorder="1" applyAlignment="1" applyProtection="1">
      <alignment horizontal="center" vertical="center" wrapText="1"/>
    </xf>
    <xf numFmtId="0" fontId="1" fillId="6" borderId="111" xfId="0" applyFont="1" applyFill="1" applyBorder="1" applyAlignment="1" applyProtection="1">
      <alignment horizontal="left" vertical="center" wrapText="1"/>
      <protection locked="0"/>
    </xf>
    <xf numFmtId="0" fontId="5" fillId="6" borderId="89"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wrapText="1"/>
    </xf>
    <xf numFmtId="0" fontId="3" fillId="6" borderId="104" xfId="0" applyFont="1" applyFill="1" applyBorder="1" applyAlignment="1" applyProtection="1">
      <alignment horizontal="left" vertical="top" wrapText="1"/>
      <protection locked="0"/>
    </xf>
    <xf numFmtId="0" fontId="5" fillId="6" borderId="105" xfId="0" applyFont="1" applyFill="1" applyBorder="1" applyAlignment="1" applyProtection="1">
      <alignment horizontal="left" vertical="top" wrapText="1"/>
      <protection locked="0"/>
    </xf>
    <xf numFmtId="0" fontId="5" fillId="6" borderId="106" xfId="0" applyFont="1" applyFill="1" applyBorder="1" applyAlignment="1" applyProtection="1">
      <alignment horizontal="left" vertical="top" wrapText="1"/>
      <protection locked="0"/>
    </xf>
    <xf numFmtId="165" fontId="31" fillId="0" borderId="0" xfId="2" applyNumberFormat="1" applyFont="1" applyFill="1" applyBorder="1" applyAlignment="1" applyProtection="1">
      <alignment horizontal="center" vertical="center" wrapText="1"/>
    </xf>
    <xf numFmtId="165" fontId="3" fillId="0" borderId="0" xfId="2" applyNumberFormat="1" applyFont="1" applyFill="1" applyBorder="1" applyAlignment="1" applyProtection="1">
      <alignment horizontal="center" vertical="center" wrapText="1"/>
    </xf>
    <xf numFmtId="49" fontId="49" fillId="0" borderId="0" xfId="0" applyNumberFormat="1" applyFont="1" applyBorder="1" applyAlignment="1" applyProtection="1">
      <alignment horizontal="center" vertical="center" wrapText="1"/>
    </xf>
    <xf numFmtId="49" fontId="4" fillId="0" borderId="0" xfId="2" applyNumberFormat="1" applyFont="1" applyFill="1" applyBorder="1" applyAlignment="1" applyProtection="1">
      <alignment horizontal="center" vertical="center" wrapText="1"/>
    </xf>
    <xf numFmtId="0" fontId="38" fillId="0" borderId="0" xfId="0" applyFont="1" applyBorder="1" applyAlignment="1" applyProtection="1">
      <alignment horizontal="center" vertical="center" wrapText="1"/>
    </xf>
    <xf numFmtId="49" fontId="1" fillId="4" borderId="0" xfId="0" applyNumberFormat="1" applyFont="1" applyFill="1" applyAlignment="1" applyProtection="1">
      <alignment horizontal="left" vertical="top" wrapText="1"/>
    </xf>
    <xf numFmtId="49" fontId="2" fillId="4" borderId="0" xfId="0" applyNumberFormat="1" applyFont="1" applyFill="1" applyAlignment="1" applyProtection="1">
      <alignment horizontal="left" vertical="top" wrapText="1"/>
    </xf>
    <xf numFmtId="0" fontId="1" fillId="6" borderId="35" xfId="0" applyFont="1" applyFill="1" applyBorder="1" applyAlignment="1" applyProtection="1">
      <alignment horizontal="left" vertical="top" wrapText="1"/>
      <protection locked="0"/>
    </xf>
    <xf numFmtId="0" fontId="1" fillId="6" borderId="43" xfId="0" applyFont="1" applyFill="1" applyBorder="1" applyAlignment="1" applyProtection="1">
      <alignment horizontal="left" vertical="top" wrapText="1"/>
      <protection locked="0"/>
    </xf>
    <xf numFmtId="0" fontId="1" fillId="6" borderId="34" xfId="0" applyFont="1" applyFill="1" applyBorder="1" applyAlignment="1" applyProtection="1">
      <alignment horizontal="left" vertical="top" wrapText="1"/>
      <protection locked="0"/>
    </xf>
    <xf numFmtId="0" fontId="3" fillId="3" borderId="140" xfId="0" applyFont="1" applyFill="1" applyBorder="1" applyAlignment="1" applyProtection="1">
      <alignment horizontal="right" vertical="top" wrapText="1"/>
    </xf>
    <xf numFmtId="0" fontId="3" fillId="3" borderId="83" xfId="0" applyFont="1" applyFill="1" applyBorder="1" applyAlignment="1" applyProtection="1">
      <alignment horizontal="right" vertical="top" wrapText="1"/>
    </xf>
    <xf numFmtId="0" fontId="3" fillId="3" borderId="84" xfId="0" applyFont="1" applyFill="1" applyBorder="1" applyAlignment="1" applyProtection="1">
      <alignment horizontal="right" vertical="top" wrapText="1"/>
    </xf>
    <xf numFmtId="0" fontId="38" fillId="4" borderId="0"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1" fontId="5" fillId="3" borderId="82" xfId="0" applyNumberFormat="1" applyFont="1" applyFill="1" applyBorder="1" applyAlignment="1" applyProtection="1">
      <alignment horizontal="left" vertical="top" wrapText="1"/>
    </xf>
    <xf numFmtId="1" fontId="5" fillId="3" borderId="145" xfId="0" applyNumberFormat="1" applyFont="1" applyFill="1" applyBorder="1" applyAlignment="1" applyProtection="1">
      <alignment horizontal="left" vertical="top" wrapText="1"/>
    </xf>
    <xf numFmtId="49" fontId="1"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top" wrapText="1"/>
    </xf>
    <xf numFmtId="0" fontId="3" fillId="3" borderId="35" xfId="0" applyFont="1" applyFill="1" applyBorder="1" applyAlignment="1" applyProtection="1">
      <alignment horizontal="right" vertical="top" wrapText="1"/>
    </xf>
    <xf numFmtId="0" fontId="3" fillId="3" borderId="43" xfId="0" applyFont="1" applyFill="1" applyBorder="1" applyAlignment="1" applyProtection="1">
      <alignment horizontal="right" vertical="top" wrapText="1"/>
    </xf>
    <xf numFmtId="0" fontId="3" fillId="3" borderId="36" xfId="0" applyFont="1" applyFill="1" applyBorder="1" applyAlignment="1" applyProtection="1">
      <alignment horizontal="right" vertical="top" wrapText="1"/>
    </xf>
    <xf numFmtId="1" fontId="3" fillId="3" borderId="42" xfId="0" applyNumberFormat="1" applyFont="1" applyFill="1" applyBorder="1" applyAlignment="1" applyProtection="1">
      <alignment horizontal="center" vertical="top" wrapText="1"/>
    </xf>
    <xf numFmtId="1" fontId="3" fillId="3" borderId="34" xfId="0" applyNumberFormat="1" applyFont="1" applyFill="1" applyBorder="1" applyAlignment="1" applyProtection="1">
      <alignment horizontal="center" vertical="top" wrapText="1"/>
    </xf>
    <xf numFmtId="0" fontId="2" fillId="0" borderId="0" xfId="0" applyNumberFormat="1" applyFont="1" applyAlignment="1" applyProtection="1">
      <alignment horizontal="right" vertical="top" wrapText="1"/>
    </xf>
    <xf numFmtId="0" fontId="3" fillId="6" borderId="105" xfId="0" applyFont="1" applyFill="1" applyBorder="1" applyAlignment="1" applyProtection="1">
      <alignment horizontal="left" vertical="top" wrapText="1"/>
      <protection locked="0"/>
    </xf>
    <xf numFmtId="0" fontId="3" fillId="6" borderId="106" xfId="0" applyFont="1" applyFill="1" applyBorder="1" applyAlignment="1" applyProtection="1">
      <alignment horizontal="left" vertical="top" wrapText="1"/>
      <protection locked="0"/>
    </xf>
    <xf numFmtId="0" fontId="3" fillId="3" borderId="25" xfId="0" applyFont="1" applyFill="1" applyBorder="1" applyAlignment="1" applyProtection="1">
      <alignment horizontal="right" vertical="top" wrapText="1"/>
    </xf>
    <xf numFmtId="0" fontId="3" fillId="3" borderId="40" xfId="0" applyFont="1" applyFill="1" applyBorder="1" applyAlignment="1" applyProtection="1">
      <alignment horizontal="right" vertical="top" wrapText="1"/>
    </xf>
    <xf numFmtId="0" fontId="38" fillId="0" borderId="0" xfId="0" applyFont="1" applyBorder="1" applyAlignment="1" applyProtection="1">
      <alignment horizontal="center" vertical="top" wrapText="1"/>
    </xf>
    <xf numFmtId="0" fontId="1" fillId="3" borderId="35" xfId="0" applyFont="1" applyFill="1" applyBorder="1" applyAlignment="1" applyProtection="1">
      <alignment horizontal="left" vertical="top" wrapText="1"/>
    </xf>
    <xf numFmtId="0" fontId="1" fillId="3" borderId="43" xfId="0" applyFont="1" applyFill="1" applyBorder="1" applyAlignment="1" applyProtection="1">
      <alignment horizontal="left" vertical="top" wrapText="1"/>
    </xf>
    <xf numFmtId="0" fontId="1" fillId="3" borderId="34" xfId="0" applyFont="1" applyFill="1" applyBorder="1" applyAlignment="1" applyProtection="1">
      <alignment horizontal="left" vertical="top" wrapText="1"/>
    </xf>
    <xf numFmtId="49" fontId="38" fillId="0" borderId="0" xfId="0" applyNumberFormat="1" applyFont="1" applyBorder="1" applyAlignment="1" applyProtection="1">
      <alignment horizontal="center" vertical="center"/>
    </xf>
    <xf numFmtId="0" fontId="3" fillId="0" borderId="45"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4" fillId="5" borderId="35" xfId="0" applyFont="1" applyFill="1" applyBorder="1" applyAlignment="1" applyProtection="1">
      <alignment horizontal="center" vertical="top" wrapText="1"/>
    </xf>
    <xf numFmtId="0" fontId="3" fillId="5" borderId="43" xfId="0" applyFont="1" applyFill="1" applyBorder="1" applyAlignment="1" applyProtection="1">
      <alignment horizontal="center" vertical="top" wrapText="1"/>
    </xf>
    <xf numFmtId="0" fontId="3" fillId="5" borderId="34" xfId="0" applyFont="1" applyFill="1" applyBorder="1" applyAlignment="1" applyProtection="1">
      <alignment horizontal="center" vertical="top" wrapText="1"/>
    </xf>
    <xf numFmtId="166" fontId="3" fillId="5" borderId="86" xfId="4" applyNumberFormat="1" applyFont="1" applyFill="1" applyBorder="1" applyAlignment="1" applyProtection="1">
      <alignment horizontal="center" vertical="top" wrapText="1"/>
    </xf>
    <xf numFmtId="166" fontId="3" fillId="5" borderId="28" xfId="4" applyNumberFormat="1" applyFont="1" applyFill="1" applyBorder="1" applyAlignment="1" applyProtection="1">
      <alignment horizontal="center" vertical="top" wrapText="1"/>
    </xf>
    <xf numFmtId="166" fontId="3" fillId="5" borderId="29" xfId="4" applyNumberFormat="1" applyFont="1" applyFill="1" applyBorder="1" applyAlignment="1" applyProtection="1">
      <alignment horizontal="center" vertical="top" wrapText="1"/>
    </xf>
    <xf numFmtId="0" fontId="1" fillId="6" borderId="105" xfId="0" applyFont="1" applyFill="1" applyBorder="1" applyAlignment="1" applyProtection="1">
      <alignment horizontal="left" vertical="top" wrapText="1"/>
      <protection locked="0"/>
    </xf>
    <xf numFmtId="0" fontId="1" fillId="6" borderId="106" xfId="0" applyFont="1" applyFill="1" applyBorder="1" applyAlignment="1" applyProtection="1">
      <alignment horizontal="left" vertical="top" wrapText="1"/>
      <protection locked="0"/>
    </xf>
    <xf numFmtId="166" fontId="1" fillId="5" borderId="9" xfId="4" applyNumberFormat="1" applyFont="1" applyFill="1" applyBorder="1" applyAlignment="1" applyProtection="1">
      <alignment horizontal="left" wrapText="1"/>
    </xf>
    <xf numFmtId="166" fontId="1" fillId="5" borderId="0" xfId="4" applyNumberFormat="1" applyFont="1" applyFill="1" applyBorder="1" applyAlignment="1" applyProtection="1">
      <alignment horizontal="left" wrapText="1"/>
    </xf>
    <xf numFmtId="166" fontId="1" fillId="5" borderId="17" xfId="4" applyNumberFormat="1" applyFont="1" applyFill="1" applyBorder="1" applyAlignment="1" applyProtection="1">
      <alignment horizontal="left" wrapText="1"/>
    </xf>
    <xf numFmtId="166" fontId="34" fillId="5" borderId="9" xfId="4" applyNumberFormat="1" applyFont="1" applyFill="1" applyBorder="1" applyAlignment="1" applyProtection="1">
      <alignment horizontal="left" wrapText="1"/>
    </xf>
    <xf numFmtId="166" fontId="34" fillId="5" borderId="0" xfId="4" applyNumberFormat="1" applyFont="1" applyFill="1" applyBorder="1" applyAlignment="1" applyProtection="1">
      <alignment horizontal="left" wrapText="1"/>
    </xf>
    <xf numFmtId="166" fontId="34" fillId="5" borderId="17" xfId="4" applyNumberFormat="1" applyFont="1" applyFill="1" applyBorder="1" applyAlignment="1" applyProtection="1">
      <alignment horizontal="left" wrapText="1"/>
    </xf>
    <xf numFmtId="166" fontId="3" fillId="3" borderId="161" xfId="4" applyNumberFormat="1" applyFont="1" applyFill="1" applyBorder="1" applyAlignment="1" applyProtection="1">
      <alignment horizontal="left" wrapText="1"/>
    </xf>
    <xf numFmtId="166" fontId="3" fillId="3" borderId="162" xfId="4" applyNumberFormat="1" applyFont="1" applyFill="1" applyBorder="1" applyAlignment="1" applyProtection="1">
      <alignment horizontal="left" wrapText="1"/>
    </xf>
    <xf numFmtId="166" fontId="3" fillId="3" borderId="163" xfId="4" applyNumberFormat="1" applyFont="1" applyFill="1" applyBorder="1" applyAlignment="1" applyProtection="1">
      <alignment horizontal="left" wrapText="1"/>
    </xf>
    <xf numFmtId="166" fontId="1" fillId="6" borderId="12" xfId="4" applyNumberFormat="1" applyFont="1" applyFill="1" applyBorder="1" applyAlignment="1" applyProtection="1">
      <alignment horizontal="left" wrapText="1"/>
      <protection locked="0"/>
    </xf>
    <xf numFmtId="166" fontId="1" fillId="6" borderId="11" xfId="4" applyNumberFormat="1" applyFont="1" applyFill="1" applyBorder="1" applyAlignment="1" applyProtection="1">
      <alignment horizontal="left" wrapText="1"/>
      <protection locked="0"/>
    </xf>
    <xf numFmtId="166" fontId="1" fillId="6" borderId="21" xfId="4" applyNumberFormat="1" applyFont="1" applyFill="1" applyBorder="1" applyAlignment="1" applyProtection="1">
      <alignment horizontal="left" wrapText="1"/>
      <protection locked="0"/>
    </xf>
    <xf numFmtId="166" fontId="35" fillId="6" borderId="12" xfId="4" applyNumberFormat="1" applyFont="1" applyFill="1" applyBorder="1" applyAlignment="1" applyProtection="1">
      <alignment horizontal="left" wrapText="1"/>
      <protection locked="0"/>
    </xf>
    <xf numFmtId="166" fontId="35" fillId="6" borderId="11" xfId="4" applyNumberFormat="1" applyFont="1" applyFill="1" applyBorder="1" applyAlignment="1" applyProtection="1">
      <alignment horizontal="left" wrapText="1"/>
      <protection locked="0"/>
    </xf>
    <xf numFmtId="166" fontId="35" fillId="6" borderId="21" xfId="4" applyNumberFormat="1" applyFont="1" applyFill="1" applyBorder="1" applyAlignment="1" applyProtection="1">
      <alignment horizontal="left" wrapText="1"/>
      <protection locked="0"/>
    </xf>
    <xf numFmtId="49" fontId="3" fillId="5" borderId="1" xfId="0" applyNumberFormat="1" applyFont="1" applyFill="1" applyBorder="1" applyAlignment="1" applyProtection="1">
      <alignment horizontal="center" vertical="center" wrapText="1"/>
    </xf>
    <xf numFmtId="49" fontId="3" fillId="5" borderId="23" xfId="0" applyNumberFormat="1" applyFont="1" applyFill="1" applyBorder="1" applyAlignment="1" applyProtection="1">
      <alignment horizontal="center" vertical="center" wrapText="1"/>
    </xf>
    <xf numFmtId="1" fontId="1" fillId="6" borderId="3" xfId="0" applyNumberFormat="1" applyFont="1" applyFill="1" applyBorder="1" applyAlignment="1" applyProtection="1">
      <alignment horizontal="left" vertical="top" wrapText="1"/>
      <protection locked="0"/>
    </xf>
    <xf numFmtId="1" fontId="1" fillId="6" borderId="10" xfId="0" applyNumberFormat="1" applyFont="1" applyFill="1" applyBorder="1" applyAlignment="1" applyProtection="1">
      <alignment horizontal="left" vertical="top" wrapText="1"/>
      <protection locked="0"/>
    </xf>
    <xf numFmtId="1" fontId="1" fillId="6" borderId="19" xfId="0" applyNumberFormat="1" applyFont="1" applyFill="1" applyBorder="1" applyAlignment="1" applyProtection="1">
      <alignment horizontal="left" vertical="top" wrapText="1"/>
      <protection locked="0"/>
    </xf>
    <xf numFmtId="1" fontId="3" fillId="5" borderId="82" xfId="0" applyNumberFormat="1" applyFont="1" applyFill="1" applyBorder="1" applyAlignment="1" applyProtection="1">
      <alignment horizontal="center" vertical="top" wrapText="1"/>
    </xf>
    <xf numFmtId="1" fontId="3" fillId="5" borderId="83" xfId="0" applyNumberFormat="1" applyFont="1" applyFill="1" applyBorder="1" applyAlignment="1" applyProtection="1">
      <alignment horizontal="center" vertical="top" wrapText="1"/>
    </xf>
    <xf numFmtId="1" fontId="3" fillId="5" borderId="174" xfId="0" applyNumberFormat="1" applyFont="1" applyFill="1" applyBorder="1" applyAlignment="1" applyProtection="1">
      <alignment horizontal="center" vertical="top" wrapText="1"/>
    </xf>
    <xf numFmtId="1" fontId="34" fillId="3" borderId="68" xfId="0" applyNumberFormat="1" applyFont="1" applyFill="1" applyBorder="1" applyAlignment="1" applyProtection="1">
      <alignment horizontal="left" vertical="top" wrapText="1"/>
    </xf>
    <xf numFmtId="1" fontId="34" fillId="3" borderId="69" xfId="0" applyNumberFormat="1" applyFont="1" applyFill="1" applyBorder="1" applyAlignment="1" applyProtection="1">
      <alignment horizontal="left" vertical="top" wrapText="1"/>
    </xf>
    <xf numFmtId="1" fontId="34" fillId="3" borderId="175" xfId="0" applyNumberFormat="1" applyFont="1" applyFill="1" applyBorder="1" applyAlignment="1" applyProtection="1">
      <alignment horizontal="left" vertical="top" wrapText="1"/>
    </xf>
    <xf numFmtId="1" fontId="34" fillId="3" borderId="3" xfId="0" applyNumberFormat="1" applyFont="1" applyFill="1" applyBorder="1" applyAlignment="1" applyProtection="1">
      <alignment horizontal="left" vertical="top" wrapText="1"/>
    </xf>
    <xf numFmtId="1" fontId="34" fillId="3" borderId="10" xfId="0" applyNumberFormat="1" applyFont="1" applyFill="1" applyBorder="1" applyAlignment="1" applyProtection="1">
      <alignment horizontal="left" vertical="top" wrapText="1"/>
    </xf>
    <xf numFmtId="1" fontId="34" fillId="3" borderId="19" xfId="0" applyNumberFormat="1" applyFont="1" applyFill="1" applyBorder="1" applyAlignment="1" applyProtection="1">
      <alignment horizontal="left" vertical="top" wrapText="1"/>
    </xf>
    <xf numFmtId="1" fontId="34" fillId="3" borderId="137" xfId="0" applyNumberFormat="1" applyFont="1" applyFill="1" applyBorder="1" applyAlignment="1" applyProtection="1">
      <alignment horizontal="left" vertical="top" wrapText="1"/>
    </xf>
    <xf numFmtId="1" fontId="34" fillId="3" borderId="138" xfId="0" applyNumberFormat="1" applyFont="1" applyFill="1" applyBorder="1" applyAlignment="1" applyProtection="1">
      <alignment horizontal="left" vertical="top" wrapText="1"/>
    </xf>
    <xf numFmtId="1" fontId="34" fillId="3" borderId="176" xfId="0" applyNumberFormat="1" applyFont="1" applyFill="1" applyBorder="1" applyAlignment="1" applyProtection="1">
      <alignment horizontal="left" vertical="top" wrapText="1"/>
    </xf>
    <xf numFmtId="1" fontId="1" fillId="6" borderId="26" xfId="0" applyNumberFormat="1" applyFont="1" applyFill="1" applyBorder="1" applyAlignment="1" applyProtection="1">
      <alignment horizontal="left" vertical="top" wrapText="1"/>
      <protection locked="0"/>
    </xf>
    <xf numFmtId="1" fontId="5" fillId="6" borderId="50" xfId="0" applyNumberFormat="1" applyFont="1" applyFill="1" applyBorder="1" applyAlignment="1" applyProtection="1">
      <alignment horizontal="left" vertical="top" wrapText="1"/>
      <protection locked="0"/>
    </xf>
    <xf numFmtId="1" fontId="5" fillId="6" borderId="144" xfId="0" applyNumberFormat="1" applyFont="1" applyFill="1" applyBorder="1" applyAlignment="1" applyProtection="1">
      <alignment horizontal="left" vertical="top" wrapText="1"/>
      <protection locked="0"/>
    </xf>
    <xf numFmtId="1" fontId="1" fillId="6" borderId="142" xfId="0" applyNumberFormat="1" applyFont="1" applyFill="1" applyBorder="1" applyAlignment="1" applyProtection="1">
      <alignment horizontal="left" vertical="top" wrapText="1"/>
      <protection locked="0"/>
    </xf>
    <xf numFmtId="1" fontId="1" fillId="6" borderId="143" xfId="0" applyNumberFormat="1" applyFont="1" applyFill="1" applyBorder="1" applyAlignment="1" applyProtection="1">
      <alignment horizontal="left" vertical="top" wrapText="1"/>
      <protection locked="0"/>
    </xf>
    <xf numFmtId="1" fontId="1" fillId="6" borderId="177" xfId="0" applyNumberFormat="1" applyFont="1" applyFill="1" applyBorder="1" applyAlignment="1" applyProtection="1">
      <alignment horizontal="left" vertical="top" wrapText="1"/>
      <protection locked="0"/>
    </xf>
    <xf numFmtId="164" fontId="17" fillId="0" borderId="28" xfId="0" applyNumberFormat="1" applyFont="1" applyBorder="1" applyAlignment="1" applyProtection="1">
      <alignment horizontal="right" vertical="top" wrapText="1"/>
    </xf>
    <xf numFmtId="164" fontId="3" fillId="3" borderId="42" xfId="0" applyNumberFormat="1" applyFont="1" applyFill="1" applyBorder="1" applyAlignment="1" applyProtection="1">
      <alignment horizontal="right" vertical="top" wrapText="1"/>
    </xf>
    <xf numFmtId="164" fontId="3" fillId="3" borderId="43" xfId="0" applyNumberFormat="1" applyFont="1" applyFill="1" applyBorder="1" applyAlignment="1" applyProtection="1">
      <alignment horizontal="right" vertical="top" wrapText="1"/>
    </xf>
    <xf numFmtId="1" fontId="3" fillId="3" borderId="43" xfId="0" applyNumberFormat="1" applyFont="1" applyFill="1" applyBorder="1" applyAlignment="1" applyProtection="1">
      <alignment horizontal="left" vertical="top" wrapText="1"/>
    </xf>
    <xf numFmtId="1" fontId="3" fillId="3" borderId="34" xfId="0" applyNumberFormat="1" applyFont="1" applyFill="1" applyBorder="1" applyAlignment="1" applyProtection="1">
      <alignment horizontal="left" vertical="top" wrapText="1"/>
    </xf>
    <xf numFmtId="0" fontId="43" fillId="4" borderId="0" xfId="0" applyFont="1" applyFill="1" applyAlignment="1" applyProtection="1">
      <alignment horizontal="center" vertical="center"/>
    </xf>
    <xf numFmtId="0" fontId="44" fillId="4" borderId="0" xfId="0" applyFont="1" applyFill="1" applyAlignment="1" applyProtection="1">
      <alignment horizontal="center"/>
    </xf>
    <xf numFmtId="0" fontId="35" fillId="4" borderId="0" xfId="0" applyFont="1" applyFill="1" applyAlignment="1" applyProtection="1"/>
    <xf numFmtId="0" fontId="35" fillId="5" borderId="10" xfId="0" applyFont="1" applyFill="1" applyBorder="1" applyAlignment="1" applyProtection="1">
      <alignment vertical="center"/>
    </xf>
    <xf numFmtId="0" fontId="35" fillId="5" borderId="6" xfId="0" applyFont="1" applyFill="1" applyBorder="1" applyAlignment="1" applyProtection="1">
      <alignment vertical="center"/>
    </xf>
    <xf numFmtId="0" fontId="35" fillId="5" borderId="0" xfId="0" applyFont="1" applyFill="1" applyBorder="1" applyAlignment="1" applyProtection="1">
      <alignment vertical="center"/>
    </xf>
    <xf numFmtId="0" fontId="46" fillId="0" borderId="10" xfId="0" applyFont="1" applyFill="1" applyBorder="1" applyAlignment="1" applyProtection="1">
      <alignment vertical="center"/>
    </xf>
    <xf numFmtId="0" fontId="41" fillId="4" borderId="0" xfId="0" applyFont="1" applyFill="1" applyAlignment="1" applyProtection="1">
      <alignment horizontal="center" vertical="center"/>
    </xf>
    <xf numFmtId="0" fontId="35" fillId="4" borderId="0" xfId="0" applyFont="1" applyFill="1" applyAlignment="1" applyProtection="1">
      <alignment horizontal="center"/>
    </xf>
    <xf numFmtId="0" fontId="41" fillId="4" borderId="0" xfId="0" applyFont="1" applyFill="1" applyAlignment="1" applyProtection="1">
      <alignment horizontal="right" vertical="center"/>
    </xf>
    <xf numFmtId="0" fontId="35" fillId="4" borderId="0" xfId="0" applyFont="1" applyFill="1" applyAlignment="1" applyProtection="1">
      <alignment horizontal="right" vertical="center"/>
    </xf>
    <xf numFmtId="49" fontId="46" fillId="5" borderId="14" xfId="0" applyNumberFormat="1" applyFont="1" applyFill="1" applyBorder="1" applyAlignment="1" applyProtection="1">
      <alignment horizontal="center" vertical="center"/>
    </xf>
    <xf numFmtId="49" fontId="46" fillId="5" borderId="12" xfId="0" applyNumberFormat="1" applyFont="1" applyFill="1" applyBorder="1" applyAlignment="1" applyProtection="1">
      <alignment horizontal="center" vertical="center"/>
    </xf>
    <xf numFmtId="0" fontId="35" fillId="5" borderId="13" xfId="0" applyFont="1" applyFill="1" applyBorder="1" applyAlignment="1" applyProtection="1">
      <alignment vertical="center"/>
    </xf>
    <xf numFmtId="0" fontId="35" fillId="5" borderId="33" xfId="0" applyFont="1" applyFill="1" applyBorder="1" applyAlignment="1" applyProtection="1">
      <alignment vertical="center"/>
    </xf>
    <xf numFmtId="0" fontId="35" fillId="5" borderId="11" xfId="0" applyFont="1" applyFill="1" applyBorder="1" applyAlignment="1" applyProtection="1">
      <alignment vertical="center"/>
    </xf>
    <xf numFmtId="0" fontId="35" fillId="5" borderId="7" xfId="0" applyFont="1" applyFill="1" applyBorder="1" applyAlignment="1" applyProtection="1">
      <alignment vertical="center"/>
    </xf>
    <xf numFmtId="0" fontId="39" fillId="5" borderId="3" xfId="0" applyFont="1" applyFill="1" applyBorder="1" applyAlignment="1" applyProtection="1">
      <alignment horizontal="center" vertical="center"/>
    </xf>
    <xf numFmtId="0" fontId="39" fillId="5" borderId="10" xfId="0" applyFont="1" applyFill="1" applyBorder="1" applyAlignment="1" applyProtection="1">
      <alignment horizontal="center" vertical="center"/>
    </xf>
    <xf numFmtId="0" fontId="35" fillId="5" borderId="44" xfId="0" applyFont="1" applyFill="1" applyBorder="1" applyAlignment="1" applyProtection="1">
      <alignment horizontal="center" vertical="center"/>
    </xf>
    <xf numFmtId="0" fontId="35" fillId="5" borderId="8" xfId="0" applyFont="1" applyFill="1" applyBorder="1" applyAlignment="1" applyProtection="1">
      <alignment horizontal="center" vertical="center"/>
    </xf>
    <xf numFmtId="0" fontId="35" fillId="5" borderId="0" xfId="0" applyFont="1" applyFill="1" applyBorder="1" applyAlignment="1" applyProtection="1">
      <alignment horizontal="left" vertical="center"/>
    </xf>
    <xf numFmtId="0" fontId="35" fillId="5" borderId="10" xfId="0" applyFont="1" applyFill="1" applyBorder="1" applyAlignment="1" applyProtection="1">
      <alignment horizontal="left" vertical="center"/>
    </xf>
    <xf numFmtId="0" fontId="47" fillId="3" borderId="3" xfId="0" applyFont="1" applyFill="1" applyBorder="1" applyAlignment="1" applyProtection="1">
      <alignment vertical="center"/>
    </xf>
    <xf numFmtId="0" fontId="47" fillId="3" borderId="10" xfId="0" applyFont="1" applyFill="1" applyBorder="1" applyAlignment="1" applyProtection="1">
      <alignment vertical="center"/>
    </xf>
    <xf numFmtId="0" fontId="46" fillId="3" borderId="10" xfId="0" applyFont="1" applyFill="1" applyBorder="1" applyAlignment="1" applyProtection="1">
      <alignment vertical="center"/>
    </xf>
    <xf numFmtId="0" fontId="35" fillId="3" borderId="6" xfId="0" applyFont="1" applyFill="1" applyBorder="1" applyAlignment="1" applyProtection="1">
      <alignment vertical="center"/>
    </xf>
    <xf numFmtId="0" fontId="37" fillId="4" borderId="0" xfId="0" applyFont="1" applyFill="1" applyAlignment="1" applyProtection="1">
      <alignment horizontal="right" vertical="center"/>
    </xf>
    <xf numFmtId="0" fontId="37" fillId="4" borderId="0" xfId="0" applyFont="1" applyFill="1" applyAlignment="1" applyProtection="1">
      <alignment vertical="center"/>
    </xf>
    <xf numFmtId="0" fontId="37" fillId="5" borderId="1" xfId="0" applyFont="1" applyFill="1" applyBorder="1" applyAlignment="1" applyProtection="1">
      <alignment horizontal="left" wrapText="1" indent="1"/>
    </xf>
    <xf numFmtId="0" fontId="38" fillId="4" borderId="0" xfId="0" applyFont="1" applyFill="1" applyAlignment="1" applyProtection="1">
      <alignment horizontal="center" vertical="center"/>
    </xf>
    <xf numFmtId="0" fontId="35" fillId="4" borderId="0" xfId="0" applyFont="1" applyFill="1" applyAlignment="1" applyProtection="1">
      <alignment horizontal="center" vertical="center"/>
    </xf>
    <xf numFmtId="0" fontId="45" fillId="0" borderId="0" xfId="0" applyFont="1" applyAlignment="1" applyProtection="1">
      <alignment horizontal="right" vertical="center"/>
    </xf>
    <xf numFmtId="0" fontId="35" fillId="0" borderId="0" xfId="0" applyFont="1" applyAlignment="1" applyProtection="1">
      <alignment horizontal="right" vertical="center"/>
    </xf>
    <xf numFmtId="0" fontId="46" fillId="3" borderId="6" xfId="0" applyFont="1" applyFill="1" applyBorder="1" applyAlignment="1" applyProtection="1">
      <alignment vertical="center"/>
    </xf>
    <xf numFmtId="0" fontId="46" fillId="5" borderId="14" xfId="0" applyFont="1" applyFill="1" applyBorder="1" applyAlignment="1" applyProtection="1">
      <alignment vertical="center"/>
    </xf>
    <xf numFmtId="0" fontId="35" fillId="5" borderId="9" xfId="0" applyFont="1" applyFill="1" applyBorder="1" applyAlignment="1" applyProtection="1">
      <alignment vertical="center"/>
    </xf>
    <xf numFmtId="0" fontId="35" fillId="5" borderId="33" xfId="0" applyFont="1" applyFill="1" applyBorder="1" applyAlignment="1" applyProtection="1">
      <alignment horizontal="center" vertical="center" wrapText="1"/>
    </xf>
    <xf numFmtId="0" fontId="35" fillId="5" borderId="5" xfId="0" applyFont="1" applyFill="1" applyBorder="1" applyAlignment="1" applyProtection="1">
      <alignment vertical="center"/>
    </xf>
    <xf numFmtId="0" fontId="35" fillId="5" borderId="4" xfId="0" applyFont="1" applyFill="1" applyBorder="1" applyAlignment="1" applyProtection="1">
      <alignment horizontal="center" vertical="center" wrapText="1"/>
    </xf>
    <xf numFmtId="0" fontId="35" fillId="5" borderId="4" xfId="0" applyFont="1" applyFill="1" applyBorder="1" applyAlignment="1" applyProtection="1">
      <alignment vertical="center"/>
    </xf>
    <xf numFmtId="0" fontId="35" fillId="5" borderId="12" xfId="0" applyFont="1" applyFill="1" applyBorder="1" applyAlignment="1" applyProtection="1">
      <alignment horizontal="center" vertical="center"/>
    </xf>
    <xf numFmtId="0" fontId="35" fillId="5" borderId="11" xfId="0" applyFont="1" applyFill="1" applyBorder="1" applyAlignment="1" applyProtection="1">
      <alignment horizontal="center" vertical="center"/>
    </xf>
    <xf numFmtId="0" fontId="35" fillId="5" borderId="3" xfId="0" applyFont="1" applyFill="1" applyBorder="1" applyAlignment="1" applyProtection="1">
      <alignment horizontal="center" vertical="center"/>
    </xf>
    <xf numFmtId="0" fontId="35" fillId="5" borderId="10" xfId="0" applyFont="1" applyFill="1" applyBorder="1" applyAlignment="1" applyProtection="1">
      <alignment horizontal="center" vertical="center"/>
    </xf>
    <xf numFmtId="0" fontId="35" fillId="5" borderId="6" xfId="0" applyFont="1" applyFill="1" applyBorder="1" applyAlignment="1" applyProtection="1">
      <alignment horizontal="center" vertical="center"/>
    </xf>
    <xf numFmtId="0" fontId="25" fillId="0" borderId="0" xfId="0" applyFont="1" applyAlignment="1" applyProtection="1">
      <alignment horizontal="center" vertical="center"/>
    </xf>
    <xf numFmtId="0" fontId="28" fillId="0" borderId="0" xfId="0" applyFont="1" applyAlignment="1" applyProtection="1">
      <alignment horizontal="center" vertical="center"/>
    </xf>
    <xf numFmtId="0" fontId="20" fillId="0" borderId="0" xfId="0" applyFont="1" applyAlignment="1" applyProtection="1">
      <alignment vertical="top"/>
    </xf>
    <xf numFmtId="0" fontId="19"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0" fillId="0" borderId="0" xfId="0" applyFont="1" applyBorder="1" applyAlignment="1" applyProtection="1">
      <alignment vertical="top"/>
    </xf>
    <xf numFmtId="0" fontId="0" fillId="0" borderId="0" xfId="0" applyAlignment="1" applyProtection="1">
      <alignment vertical="top"/>
    </xf>
    <xf numFmtId="0" fontId="20" fillId="0" borderId="11" xfId="0" applyFont="1" applyBorder="1" applyAlignment="1" applyProtection="1">
      <alignment vertical="top"/>
    </xf>
    <xf numFmtId="0" fontId="0" fillId="0" borderId="11" xfId="0" applyBorder="1" applyAlignment="1" applyProtection="1">
      <alignment vertical="top"/>
    </xf>
    <xf numFmtId="0" fontId="20"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0" fillId="0" borderId="12" xfId="0" applyFont="1" applyBorder="1" applyAlignment="1" applyProtection="1">
      <alignment horizontal="left" vertical="top"/>
    </xf>
    <xf numFmtId="0" fontId="20" fillId="0" borderId="13" xfId="0" applyFont="1" applyBorder="1" applyAlignment="1" applyProtection="1">
      <alignment vertical="top"/>
    </xf>
    <xf numFmtId="0" fontId="23" fillId="0" borderId="0" xfId="0" applyFont="1" applyAlignment="1" applyProtection="1">
      <alignment vertical="center"/>
    </xf>
    <xf numFmtId="0" fontId="0" fillId="0" borderId="0" xfId="0" applyAlignment="1" applyProtection="1">
      <alignment vertical="center"/>
    </xf>
    <xf numFmtId="0" fontId="20" fillId="2" borderId="0" xfId="0" applyFont="1" applyFill="1" applyAlignment="1" applyProtection="1">
      <alignment vertical="center"/>
    </xf>
    <xf numFmtId="0" fontId="20" fillId="0" borderId="13" xfId="0" applyFont="1" applyBorder="1" applyAlignment="1" applyProtection="1">
      <alignment horizontal="left" vertical="top"/>
    </xf>
    <xf numFmtId="0" fontId="20" fillId="0" borderId="33" xfId="0" applyFont="1" applyBorder="1" applyAlignment="1" applyProtection="1">
      <alignment horizontal="left" vertical="top"/>
    </xf>
    <xf numFmtId="0" fontId="20" fillId="0" borderId="10" xfId="0" applyFont="1" applyBorder="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3" fillId="0" borderId="10" xfId="0" applyFont="1" applyBorder="1" applyAlignment="1" applyProtection="1">
      <alignment vertical="center"/>
    </xf>
    <xf numFmtId="0" fontId="20" fillId="0" borderId="10" xfId="0" applyFont="1" applyBorder="1" applyAlignment="1" applyProtection="1">
      <alignment vertical="center"/>
    </xf>
    <xf numFmtId="0" fontId="20" fillId="2" borderId="10" xfId="0" applyFont="1" applyFill="1" applyBorder="1" applyAlignment="1" applyProtection="1">
      <alignment vertical="center"/>
    </xf>
    <xf numFmtId="0" fontId="20"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3" fillId="0" borderId="3" xfId="0" applyFont="1" applyBorder="1" applyAlignment="1" applyProtection="1">
      <alignment horizontal="center" vertical="center"/>
    </xf>
    <xf numFmtId="0" fontId="20" fillId="0" borderId="10" xfId="0" applyFont="1" applyBorder="1" applyAlignment="1" applyProtection="1">
      <alignment horizontal="center" vertical="center"/>
    </xf>
    <xf numFmtId="0" fontId="0" fillId="0" borderId="10" xfId="0" applyBorder="1" applyAlignment="1" applyProtection="1">
      <alignment vertical="center"/>
    </xf>
    <xf numFmtId="0" fontId="23" fillId="0" borderId="11" xfId="0" applyFont="1" applyBorder="1" applyAlignment="1" applyProtection="1">
      <alignment vertical="center"/>
    </xf>
    <xf numFmtId="0" fontId="20" fillId="0" borderId="11" xfId="0" applyFont="1" applyBorder="1" applyAlignment="1" applyProtection="1">
      <alignment vertical="center"/>
    </xf>
    <xf numFmtId="0" fontId="0" fillId="2" borderId="10" xfId="0" applyFill="1" applyBorder="1" applyAlignment="1" applyProtection="1">
      <alignment vertical="center"/>
    </xf>
    <xf numFmtId="0" fontId="20" fillId="0" borderId="7" xfId="0" applyFont="1" applyBorder="1" applyAlignment="1" applyProtection="1">
      <alignment vertical="center"/>
    </xf>
    <xf numFmtId="0" fontId="24" fillId="0" borderId="10" xfId="0" applyFont="1" applyBorder="1" applyAlignment="1" applyProtection="1">
      <alignment horizontal="left" vertical="center"/>
    </xf>
    <xf numFmtId="0" fontId="24" fillId="0" borderId="6" xfId="0" applyFont="1" applyBorder="1" applyAlignment="1" applyProtection="1">
      <alignment horizontal="left" vertical="center"/>
    </xf>
    <xf numFmtId="0" fontId="20" fillId="0" borderId="10" xfId="0" applyFont="1" applyBorder="1" applyAlignment="1" applyProtection="1">
      <alignment horizontal="left" vertical="center"/>
    </xf>
    <xf numFmtId="0" fontId="26" fillId="0" borderId="0" xfId="0" applyFont="1" applyAlignment="1" applyProtection="1">
      <alignment horizontal="center"/>
    </xf>
    <xf numFmtId="0" fontId="0" fillId="0" borderId="0" xfId="0" applyAlignment="1" applyProtection="1"/>
    <xf numFmtId="0" fontId="20" fillId="0" borderId="0" xfId="0" applyFont="1" applyAlignment="1" applyProtection="1">
      <alignment horizontal="center" vertical="center"/>
    </xf>
    <xf numFmtId="0" fontId="20" fillId="0" borderId="50" xfId="0" applyFont="1" applyBorder="1" applyAlignment="1" applyProtection="1">
      <alignment vertical="center"/>
    </xf>
    <xf numFmtId="0" fontId="0" fillId="0" borderId="0" xfId="0" applyAlignment="1" applyProtection="1">
      <alignment horizontal="center"/>
    </xf>
    <xf numFmtId="0" fontId="20" fillId="0" borderId="0" xfId="0" applyFont="1" applyAlignment="1" applyProtection="1">
      <alignment horizontal="right" vertical="center"/>
    </xf>
    <xf numFmtId="0" fontId="0" fillId="0" borderId="0" xfId="0" applyAlignment="1" applyProtection="1">
      <alignment horizontal="right" vertical="center"/>
    </xf>
    <xf numFmtId="0" fontId="20" fillId="0" borderId="6" xfId="0" applyFont="1" applyBorder="1" applyAlignment="1" applyProtection="1">
      <alignment vertical="center"/>
    </xf>
    <xf numFmtId="0" fontId="20" fillId="0" borderId="0" xfId="0" applyFont="1" applyBorder="1" applyAlignment="1" applyProtection="1">
      <alignment vertical="center"/>
    </xf>
    <xf numFmtId="0" fontId="20" fillId="2" borderId="18" xfId="0" applyFont="1" applyFill="1" applyBorder="1" applyAlignment="1" applyProtection="1">
      <alignment vertical="center"/>
    </xf>
    <xf numFmtId="0" fontId="20" fillId="2" borderId="19" xfId="0" applyFont="1" applyFill="1" applyBorder="1" applyAlignment="1" applyProtection="1">
      <alignment vertical="center"/>
    </xf>
    <xf numFmtId="0" fontId="23" fillId="0" borderId="48" xfId="0" applyFont="1" applyBorder="1" applyAlignment="1" applyProtection="1">
      <alignment horizontal="center" vertical="center"/>
    </xf>
    <xf numFmtId="0" fontId="23" fillId="0" borderId="13" xfId="0" applyFont="1" applyBorder="1" applyAlignment="1" applyProtection="1">
      <alignment horizontal="center" vertical="center"/>
    </xf>
    <xf numFmtId="0" fontId="20" fillId="2" borderId="13" xfId="0" applyFont="1" applyFill="1" applyBorder="1" applyAlignment="1" applyProtection="1">
      <alignment vertical="center"/>
    </xf>
    <xf numFmtId="0" fontId="0" fillId="2" borderId="49" xfId="0" applyFill="1" applyBorder="1" applyAlignment="1" applyProtection="1">
      <alignment vertical="center"/>
    </xf>
    <xf numFmtId="49" fontId="20" fillId="0" borderId="48" xfId="0" applyNumberFormat="1" applyFont="1" applyBorder="1" applyAlignment="1" applyProtection="1">
      <alignment horizontal="right" vertical="center"/>
    </xf>
    <xf numFmtId="49" fontId="20" fillId="0" borderId="20" xfId="0" applyNumberFormat="1" applyFont="1" applyBorder="1" applyAlignment="1" applyProtection="1">
      <alignment horizontal="right" vertical="center"/>
    </xf>
    <xf numFmtId="0" fontId="20" fillId="0" borderId="13" xfId="0" applyFont="1" applyBorder="1" applyAlignment="1" applyProtection="1">
      <alignment vertical="center"/>
    </xf>
    <xf numFmtId="0" fontId="20" fillId="0" borderId="33"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3" fillId="0" borderId="10"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31" xfId="0" applyFont="1" applyBorder="1" applyAlignment="1" applyProtection="1">
      <alignment horizontal="center" vertical="center"/>
    </xf>
    <xf numFmtId="0" fontId="20" fillId="2" borderId="12"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19" fillId="0" borderId="0" xfId="0" applyFont="1" applyAlignment="1" applyProtection="1">
      <alignment horizontal="right" vertical="center"/>
    </xf>
    <xf numFmtId="0" fontId="21" fillId="0" borderId="0" xfId="0" applyFont="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23" fillId="0" borderId="46" xfId="0" applyFont="1" applyBorder="1" applyAlignment="1" applyProtection="1">
      <alignment vertical="center"/>
    </xf>
    <xf numFmtId="0" fontId="23" fillId="0" borderId="47" xfId="0" applyFont="1" applyBorder="1" applyAlignment="1" applyProtection="1">
      <alignment vertical="center"/>
    </xf>
    <xf numFmtId="0" fontId="20" fillId="2" borderId="47" xfId="0" applyFont="1" applyFill="1" applyBorder="1" applyAlignment="1" applyProtection="1">
      <alignment vertical="center"/>
    </xf>
    <xf numFmtId="0" fontId="20" fillId="2" borderId="28" xfId="0" applyFont="1" applyFill="1" applyBorder="1" applyAlignment="1" applyProtection="1">
      <alignment vertical="center"/>
    </xf>
    <xf numFmtId="0" fontId="20" fillId="2" borderId="29" xfId="0" applyFont="1" applyFill="1" applyBorder="1" applyAlignment="1" applyProtection="1">
      <alignment vertical="center"/>
    </xf>
    <xf numFmtId="0" fontId="20" fillId="0" borderId="3" xfId="0" applyFont="1" applyBorder="1" applyAlignment="1" applyProtection="1">
      <alignment horizontal="center" vertical="center"/>
    </xf>
    <xf numFmtId="0" fontId="0" fillId="0" borderId="19" xfId="0" applyBorder="1" applyAlignment="1" applyProtection="1">
      <alignment horizontal="center" vertical="center"/>
    </xf>
    <xf numFmtId="0" fontId="20" fillId="0" borderId="16" xfId="0" applyFont="1" applyBorder="1" applyAlignment="1" applyProtection="1">
      <alignment vertical="center"/>
    </xf>
    <xf numFmtId="0" fontId="0" fillId="0" borderId="16" xfId="0" applyBorder="1" applyAlignment="1" applyProtection="1">
      <alignment vertical="center"/>
    </xf>
    <xf numFmtId="0" fontId="20" fillId="0" borderId="5" xfId="0" applyFont="1" applyBorder="1" applyAlignment="1" applyProtection="1">
      <alignment horizontal="center" vertical="center" wrapText="1"/>
    </xf>
    <xf numFmtId="0" fontId="0" fillId="0" borderId="5" xfId="0" applyBorder="1" applyAlignment="1" applyProtection="1">
      <alignment vertical="center"/>
    </xf>
    <xf numFmtId="0" fontId="20" fillId="0" borderId="4" xfId="0" applyFont="1" applyBorder="1" applyAlignment="1" applyProtection="1">
      <alignment horizontal="center" vertical="center" wrapText="1"/>
    </xf>
    <xf numFmtId="0" fontId="0" fillId="0" borderId="4" xfId="0" applyBorder="1" applyAlignment="1" applyProtection="1">
      <alignment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7EAE9"/>
      <color rgb="FFFAF1F0"/>
      <color rgb="FFE6F0FA"/>
      <color rgb="FFEFE5F7"/>
      <color rgb="FFE7EFF9"/>
      <color rgb="FFEEF3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hyperlink" Target="https://IE-Exchange.energy.gov"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hyperlink" Target="https://IE-Exchange.energy.gov"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IE-Exchange.energy.gov"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ie-exchange.energy.gov/"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414616</xdr:rowOff>
    </xdr:from>
    <xdr:to>
      <xdr:col>7</xdr:col>
      <xdr:colOff>3572</xdr:colOff>
      <xdr:row>14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338541"/>
          <a:ext cx="11681222" cy="3604934"/>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GENERAL</a:t>
          </a:r>
          <a:r>
            <a:rPr lang="en-US" sz="1100" b="1" baseline="0">
              <a:solidFill>
                <a:srgbClr val="FF0000"/>
              </a:solidFill>
              <a:latin typeface="Arial" panose="020B0604020202020204" pitchFamily="34" charset="0"/>
              <a:cs typeface="Arial" panose="020B0604020202020204" pitchFamily="34" charset="0"/>
            </a:rPr>
            <a:t> WORKBOOK </a:t>
          </a:r>
          <a:r>
            <a:rPr lang="en-US" sz="1100" b="1">
              <a:solidFill>
                <a:srgbClr val="FF0000"/>
              </a:solidFill>
              <a:latin typeface="Arial" panose="020B0604020202020204" pitchFamily="34" charset="0"/>
              <a:cs typeface="Arial" panose="020B0604020202020204" pitchFamily="34" charset="0"/>
            </a:rPr>
            <a:t>INSTRUCTIONS</a:t>
          </a:r>
        </a:p>
        <a:p>
          <a:pPr marL="0" marR="0" lvl="0" indent="0" defTabSz="914400" eaLnBrk="1" fontAlgn="auto" latinLnBrk="0" hangingPunct="1">
            <a:lnSpc>
              <a:spcPct val="100000"/>
            </a:lnSpc>
            <a:spcBef>
              <a:spcPts val="0"/>
            </a:spcBef>
            <a:spcAft>
              <a:spcPts val="1200"/>
            </a:spcAft>
            <a:buClrTx/>
            <a:buSzTx/>
            <a:buFontTx/>
            <a:buNone/>
            <a:tabLst/>
            <a:defRPr/>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Blue colored cells contain instructions, headers, or summary calculations and should </a:t>
          </a:r>
          <a:r>
            <a:rPr kumimoji="0" lang="en-US" sz="11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not</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 modified. Data can </a:t>
          </a:r>
          <a:r>
            <a:rPr kumimoji="0" lang="en-US" sz="11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only</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 entered in pink cells.</a:t>
          </a:r>
        </a:p>
        <a:p>
          <a:pPr marL="0" marR="0" lvl="0" indent="0" defTabSz="914400" eaLnBrk="1" fontAlgn="auto" latinLnBrk="0" hangingPunct="1">
            <a:lnSpc>
              <a:spcPct val="100000"/>
            </a:lnSpc>
            <a:spcBef>
              <a:spcPts val="0"/>
            </a:spcBef>
            <a:spcAft>
              <a:spcPts val="1200"/>
            </a:spcAft>
            <a:buClrTx/>
            <a:buSzTx/>
            <a:buFontTx/>
            <a:buNone/>
            <a:tabLst/>
            <a:defRPr/>
          </a:pPr>
          <a:r>
            <a:rPr lang="en-US" sz="1100" b="1">
              <a:latin typeface="Arial" panose="020B0604020202020204" pitchFamily="34" charset="0"/>
              <a:cs typeface="Arial" panose="020B0604020202020204" pitchFamily="34" charset="0"/>
            </a:rPr>
            <a:t>2.</a:t>
          </a:r>
          <a:r>
            <a:rPr lang="en-US" sz="1100" b="0">
              <a:latin typeface="Arial" panose="020B0604020202020204" pitchFamily="34" charset="0"/>
              <a:cs typeface="Arial" panose="020B0604020202020204" pitchFamily="34" charset="0"/>
            </a:rPr>
            <a:t>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Enter detailed information by cost category on tabs a. through j. This Instructions and Summary tab and the SF-424A Budget Info tab will auto-populate.</a:t>
          </a:r>
        </a:p>
        <a:p>
          <a:pPr marL="0" marR="0" lvl="0" indent="0" defTabSz="914400" eaLnBrk="1" fontAlgn="auto" latinLnBrk="0" hangingPunct="1">
            <a:lnSpc>
              <a:spcPct val="100000"/>
            </a:lnSpc>
            <a:spcBef>
              <a:spcPts val="0"/>
            </a:spcBef>
            <a:spcAft>
              <a:spcPts val="1200"/>
            </a:spcAft>
            <a:buClrTx/>
            <a:buSzTx/>
            <a:buFontTx/>
            <a:buNone/>
            <a:tabLst/>
            <a:defRPr/>
          </a:pPr>
          <a:r>
            <a:rPr lang="en-US" sz="1100" b="1">
              <a:latin typeface="Arial" panose="020B0604020202020204" pitchFamily="34" charset="0"/>
              <a:cs typeface="Arial" panose="020B0604020202020204" pitchFamily="34" charset="0"/>
            </a:rPr>
            <a:t>3.</a:t>
          </a:r>
          <a:r>
            <a:rPr lang="en-US" sz="1100" b="0">
              <a:latin typeface="Arial" panose="020B0604020202020204" pitchFamily="34" charset="0"/>
              <a:cs typeface="Arial" panose="020B0604020202020204" pitchFamily="34" charset="0"/>
            </a:rPr>
            <a:t>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costs on tabs a. through i. </a:t>
          </a:r>
          <a:r>
            <a:rPr kumimoji="0" lang="en-US" sz="110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must</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 Total Costs including both requested Federal (DOE) funds and Non-federal Cost Share.</a:t>
          </a:r>
        </a:p>
        <a:p>
          <a:pPr marL="0" marR="0" lvl="0" indent="0" defTabSz="914400" eaLnBrk="1" fontAlgn="auto" latinLnBrk="0" hangingPunct="1">
            <a:lnSpc>
              <a:spcPct val="100000"/>
            </a:lnSpc>
            <a:spcBef>
              <a:spcPts val="0"/>
            </a:spcBef>
            <a:spcAft>
              <a:spcPts val="600"/>
            </a:spcAft>
            <a:buClrTx/>
            <a:buSzTx/>
            <a:buFontTx/>
            <a:buNone/>
            <a:tabLst/>
            <a:defRPr/>
          </a:pPr>
          <a:r>
            <a:rPr lang="en-US" sz="1100" b="1">
              <a:latin typeface="Arial" panose="020B0604020202020204" pitchFamily="34" charset="0"/>
              <a:cs typeface="Arial" panose="020B0604020202020204" pitchFamily="34" charset="0"/>
            </a:rPr>
            <a:t>4.</a:t>
          </a:r>
          <a:r>
            <a:rPr lang="en-US" sz="1100" b="0">
              <a:latin typeface="Arial" panose="020B0604020202020204" pitchFamily="34" charset="0"/>
              <a:cs typeface="Arial" panose="020B0604020202020204" pitchFamily="34" charset="0"/>
            </a:rPr>
            <a:t> Ensure all costs are allowable, allocable, and reasonable in accordance with the administrative requirements prescribed in 2 CFR 200, and the applicable cost principles for each entity </a:t>
          </a:r>
        </a:p>
        <a:p>
          <a:pPr marL="0" marR="0" lvl="0" indent="0" defTabSz="914400" eaLnBrk="1" fontAlgn="auto" latinLnBrk="0" hangingPunct="1">
            <a:lnSpc>
              <a:spcPct val="100000"/>
            </a:lnSpc>
            <a:spcBef>
              <a:spcPts val="0"/>
            </a:spcBef>
            <a:spcAft>
              <a:spcPts val="1200"/>
            </a:spcAft>
            <a:buClrTx/>
            <a:buSzTx/>
            <a:buFontTx/>
            <a:buNone/>
            <a:tabLst/>
            <a:defRPr/>
          </a:pPr>
          <a:r>
            <a:rPr lang="en-US" sz="1100" b="0">
              <a:latin typeface="Arial" panose="020B0604020202020204" pitchFamily="34" charset="0"/>
              <a:cs typeface="Arial" panose="020B0604020202020204" pitchFamily="34" charset="0"/>
            </a:rPr>
            <a:t>    type (FAR Part 31 for For-Profit entities; 2 CFR Part 200 Subpart E - Cost Principles for all other non-federal entities). </a:t>
          </a:r>
        </a:p>
        <a:p>
          <a:pPr marL="0" marR="0" lvl="0" indent="0" defTabSz="914400" eaLnBrk="1" fontAlgn="auto" latinLnBrk="0" hangingPunct="1">
            <a:lnSpc>
              <a:spcPct val="100000"/>
            </a:lnSpc>
            <a:spcBef>
              <a:spcPts val="0"/>
            </a:spcBef>
            <a:spcAft>
              <a:spcPts val="1200"/>
            </a:spcAft>
            <a:buClrTx/>
            <a:buSzTx/>
            <a:buFontTx/>
            <a:buNone/>
            <a:tabLst/>
            <a:defRPr/>
          </a:pPr>
          <a:r>
            <a:rPr lang="en-US" sz="1100" b="1">
              <a:latin typeface="Arial" panose="020B0604020202020204" pitchFamily="34" charset="0"/>
              <a:cs typeface="Arial" panose="020B0604020202020204" pitchFamily="34" charset="0"/>
            </a:rPr>
            <a:t>5.</a:t>
          </a:r>
          <a:r>
            <a:rPr lang="en-US" sz="1100" b="0">
              <a:latin typeface="Arial" panose="020B0604020202020204" pitchFamily="34" charset="0"/>
              <a:cs typeface="Arial" panose="020B0604020202020204" pitchFamily="34" charset="0"/>
            </a:rPr>
            <a:t> Except for Contractual costs (tab f), a</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ll cost categories </a:t>
          </a:r>
          <a:r>
            <a:rPr kumimoji="0" lang="en-US" sz="110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must</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reflect </a:t>
          </a:r>
          <a:r>
            <a:rPr kumimoji="0" lang="en-US" sz="11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only</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the Applicant's proposed costs. </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6.</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The Contractual (tab f) </a:t>
          </a:r>
          <a:r>
            <a:rPr kumimoji="0" lang="en-US" sz="110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must</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include costs for all Subawardees (Vendor or Subrecipient) and Federal Research and Development Centers (FFRDCs) proposed under the project.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______________________________________________________________________________________________________________________________________________</a:t>
          </a:r>
          <a:endParaRPr kumimoji="0" lang="en-US"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1200"/>
            </a:spcAft>
            <a:buClrTx/>
            <a:buSzTx/>
            <a:buFontTx/>
            <a:buNone/>
            <a:tabLst/>
            <a:defRPr/>
          </a:pPr>
          <a:r>
            <a:rPr kumimoji="0" lang="en-US" sz="11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INSTRUCTIONS - PLEASE READ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Costs below will auto-populate.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a:t>
          </a:r>
          <a:r>
            <a:rPr kumimoji="0" lang="en-US" sz="11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Only</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include the proposed project period dates (start and end) and any additional comments, as needed. </a:t>
          </a:r>
          <a:endParaRPr lang="en-US" sz="1100" b="0">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11206</xdr:rowOff>
    </xdr:from>
    <xdr:to>
      <xdr:col>6</xdr:col>
      <xdr:colOff>0</xdr:colOff>
      <xdr:row>8</xdr:row>
      <xdr:rowOff>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01731"/>
          <a:ext cx="12020550" cy="2960594"/>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1200"/>
            </a:spcAft>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Select one</a:t>
          </a:r>
          <a:r>
            <a:rPr lang="en-US" sz="1100" b="0" baseline="0">
              <a:latin typeface="Arial" panose="020B0604020202020204" pitchFamily="34" charset="0"/>
              <a:cs typeface="Arial" panose="020B0604020202020204" pitchFamily="34" charset="0"/>
            </a:rPr>
            <a:t> of the four options in the "Indirect Rate Agreement or Proposal" section below.</a:t>
          </a:r>
          <a:endParaRPr lang="en-US" sz="1100" b="0">
            <a:latin typeface="Arial" panose="020B0604020202020204" pitchFamily="34" charset="0"/>
            <a:cs typeface="Arial" panose="020B0604020202020204" pitchFamily="34" charset="0"/>
          </a:endParaRPr>
        </a:p>
        <a:p>
          <a:pPr>
            <a:spcAft>
              <a:spcPts val="1200"/>
            </a:spcAft>
          </a:pPr>
          <a:r>
            <a:rPr lang="en-US" sz="1100" b="1">
              <a:latin typeface="Arial" panose="020B0604020202020204" pitchFamily="34" charset="0"/>
              <a:cs typeface="Arial" panose="020B0604020202020204" pitchFamily="34" charset="0"/>
            </a:rPr>
            <a:t>2.</a:t>
          </a:r>
          <a:r>
            <a:rPr lang="en-US" sz="1100" b="0">
              <a:latin typeface="Arial" panose="020B0604020202020204" pitchFamily="34" charset="0"/>
              <a:cs typeface="Arial" panose="020B0604020202020204" pitchFamily="34" charset="0"/>
            </a:rPr>
            <a:t> If Indirect costs are being proposed, complete the "Indirect</a:t>
          </a:r>
          <a:r>
            <a:rPr lang="en-US" sz="1100" b="0" baseline="0">
              <a:latin typeface="Arial" panose="020B0604020202020204" pitchFamily="34" charset="0"/>
              <a:cs typeface="Arial" panose="020B0604020202020204" pitchFamily="34" charset="0"/>
            </a:rPr>
            <a:t> Cost Calculation" t</a:t>
          </a:r>
          <a:r>
            <a:rPr lang="en-US" sz="1100" b="0">
              <a:latin typeface="Arial" panose="020B0604020202020204" pitchFamily="34" charset="0"/>
              <a:cs typeface="Arial" panose="020B0604020202020204" pitchFamily="34" charset="0"/>
            </a:rPr>
            <a:t>able below.</a:t>
          </a:r>
        </a:p>
        <a:p>
          <a:pPr>
            <a:spcAft>
              <a:spcPts val="1200"/>
            </a:spcAft>
          </a:pPr>
          <a:r>
            <a:rPr lang="en-US" sz="1100" b="1">
              <a:latin typeface="Arial" panose="020B0604020202020204" pitchFamily="34" charset="0"/>
              <a:cs typeface="Arial" panose="020B0604020202020204" pitchFamily="34" charset="0"/>
            </a:rPr>
            <a:t>3.</a:t>
          </a:r>
          <a:r>
            <a:rPr lang="en-US" sz="1100" b="0">
              <a:latin typeface="Arial" panose="020B0604020202020204" pitchFamily="34" charset="0"/>
              <a:cs typeface="Arial" panose="020B0604020202020204" pitchFamily="34" charset="0"/>
            </a:rPr>
            <a:t> The indirect rate should be applied to </a:t>
          </a:r>
          <a:r>
            <a:rPr lang="en-US" sz="1100" b="0" u="sng">
              <a:latin typeface="Arial" panose="020B0604020202020204" pitchFamily="34" charset="0"/>
              <a:cs typeface="Arial" panose="020B0604020202020204" pitchFamily="34" charset="0"/>
            </a:rPr>
            <a:t>both</a:t>
          </a:r>
          <a:r>
            <a:rPr lang="en-US" sz="1100" b="0">
              <a:latin typeface="Arial" panose="020B0604020202020204" pitchFamily="34" charset="0"/>
              <a:cs typeface="Arial" panose="020B0604020202020204" pitchFamily="34" charset="0"/>
            </a:rPr>
            <a:t> the requested Federal Share and proposed Cost Share. </a:t>
          </a:r>
        </a:p>
      </xdr:txBody>
    </xdr:sp>
    <xdr:clientData/>
  </xdr:twoCellAnchor>
  <xdr:twoCellAnchor>
    <xdr:from>
      <xdr:col>0</xdr:col>
      <xdr:colOff>0</xdr:colOff>
      <xdr:row>10</xdr:row>
      <xdr:rowOff>11218</xdr:rowOff>
    </xdr:from>
    <xdr:to>
      <xdr:col>6</xdr:col>
      <xdr:colOff>0</xdr:colOff>
      <xdr:row>11</xdr:row>
      <xdr:rowOff>5809</xdr:rowOff>
    </xdr:to>
    <xdr:grpSp>
      <xdr:nvGrpSpPr>
        <xdr:cNvPr id="4" name="Group 3">
          <a:extLst>
            <a:ext uri="{FF2B5EF4-FFF2-40B4-BE49-F238E27FC236}">
              <a16:creationId xmlns:a16="http://schemas.microsoft.com/office/drawing/2014/main" id="{00000000-0008-0000-0900-000004000000}"/>
            </a:ext>
          </a:extLst>
        </xdr:cNvPr>
        <xdr:cNvGrpSpPr/>
      </xdr:nvGrpSpPr>
      <xdr:grpSpPr>
        <a:xfrm>
          <a:off x="0" y="2182918"/>
          <a:ext cx="11439525" cy="3080691"/>
          <a:chOff x="1815353" y="5513419"/>
          <a:chExt cx="12076490" cy="2332326"/>
        </a:xfrm>
      </xdr:grpSpPr>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1815353" y="5513419"/>
            <a:ext cx="12076490" cy="2332326"/>
          </a:xfrm>
          <a:prstGeom prst="rect">
            <a:avLst/>
          </a:prstGeom>
          <a:solidFill>
            <a:schemeClr val="accent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600"/>
              </a:spcAft>
              <a:tabLst>
                <a:tab pos="457200" algn="l"/>
              </a:tabLst>
            </a:pPr>
            <a:r>
              <a:rPr lang="en-US" sz="1100" b="0" baseline="0">
                <a:latin typeface="Arial" panose="020B0604020202020204" pitchFamily="34" charset="0"/>
                <a:cs typeface="Arial" panose="020B0604020202020204" pitchFamily="34" charset="0"/>
              </a:rPr>
              <a:t>        I</a:t>
            </a:r>
            <a:r>
              <a:rPr lang="en-US" sz="1100" b="0">
                <a:latin typeface="Arial" panose="020B0604020202020204" pitchFamily="34" charset="0"/>
                <a:cs typeface="Arial" panose="020B0604020202020204" pitchFamily="34" charset="0"/>
              </a:rPr>
              <a:t>ndirect Costs have been approved or negotiated with a federal government agency. Provide a copy of the approved or negotiated </a:t>
            </a:r>
            <a:r>
              <a:rPr lang="en-US" sz="1100" b="0" baseline="0">
                <a:latin typeface="Arial" panose="020B0604020202020204" pitchFamily="34" charset="0"/>
                <a:cs typeface="Arial" panose="020B0604020202020204" pitchFamily="34" charset="0"/>
              </a:rPr>
              <a:t>in</a:t>
            </a:r>
            <a:r>
              <a:rPr lang="en-US" sz="1100" b="0">
                <a:latin typeface="Arial" panose="020B0604020202020204" pitchFamily="34" charset="0"/>
                <a:cs typeface="Arial" panose="020B0604020202020204" pitchFamily="34" charset="0"/>
              </a:rPr>
              <a:t>direct rate agreement as an attachment in </a:t>
            </a:r>
          </a:p>
          <a:p>
            <a:pPr>
              <a:spcAft>
                <a:spcPts val="1200"/>
              </a:spcAft>
              <a:tabLst>
                <a:tab pos="457200" algn="l"/>
              </a:tabLs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the Budget Support file.</a:t>
            </a:r>
          </a:p>
          <a:p>
            <a:pPr>
              <a:spcAft>
                <a:spcPts val="600"/>
              </a:spcAf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Indirect Costs are proposed </a:t>
            </a:r>
            <a:r>
              <a:rPr lang="en-US" sz="1100" b="0">
                <a:solidFill>
                  <a:schemeClr val="dk1"/>
                </a:solidFill>
                <a:effectLst/>
                <a:latin typeface="Arial" panose="020B0604020202020204" pitchFamily="34" charset="0"/>
                <a:ea typeface="+mn-ea"/>
                <a:cs typeface="Arial" panose="020B0604020202020204" pitchFamily="34" charset="0"/>
              </a:rPr>
              <a:t>with a federal government agency. Provide a copy of the approved or negotiated </a:t>
            </a:r>
            <a:r>
              <a:rPr lang="en-US" sz="1100" b="0" baseline="0">
                <a:solidFill>
                  <a:schemeClr val="dk1"/>
                </a:solidFill>
                <a:effectLst/>
                <a:latin typeface="Arial" panose="020B0604020202020204" pitchFamily="34" charset="0"/>
                <a:ea typeface="+mn-ea"/>
                <a:cs typeface="Arial" panose="020B0604020202020204" pitchFamily="34" charset="0"/>
              </a:rPr>
              <a:t>in</a:t>
            </a:r>
            <a:r>
              <a:rPr lang="en-US" sz="1100" b="0">
                <a:solidFill>
                  <a:schemeClr val="dk1"/>
                </a:solidFill>
                <a:effectLst/>
                <a:latin typeface="Arial" panose="020B0604020202020204" pitchFamily="34" charset="0"/>
                <a:ea typeface="+mn-ea"/>
                <a:cs typeface="Arial" panose="020B0604020202020204" pitchFamily="34" charset="0"/>
              </a:rPr>
              <a:t>direct rate agreement as an attachment in the Budget Support </a:t>
            </a:r>
          </a:p>
          <a:p>
            <a:pPr>
              <a:spcAft>
                <a:spcPts val="1200"/>
              </a:spcAft>
            </a:pPr>
            <a:r>
              <a:rPr lang="en-US" sz="1100" b="0" baseline="0">
                <a:solidFill>
                  <a:schemeClr val="dk1"/>
                </a:solidFill>
                <a:effectLst/>
                <a:latin typeface="Arial" panose="020B0604020202020204" pitchFamily="34" charset="0"/>
                <a:ea typeface="+mn-ea"/>
                <a:cs typeface="Arial" panose="020B0604020202020204" pitchFamily="34" charset="0"/>
              </a:rPr>
              <a:t>        </a:t>
            </a:r>
            <a:r>
              <a:rPr lang="en-US" sz="1100" b="0">
                <a:solidFill>
                  <a:schemeClr val="dk1"/>
                </a:solidFill>
                <a:effectLst/>
                <a:latin typeface="Arial" panose="020B0604020202020204" pitchFamily="34" charset="0"/>
                <a:ea typeface="+mn-ea"/>
                <a:cs typeface="Arial" panose="020B0604020202020204" pitchFamily="34" charset="0"/>
              </a:rPr>
              <a:t>file.</a:t>
            </a:r>
          </a:p>
          <a:p>
            <a:pPr>
              <a:spcAft>
                <a:spcPts val="1200"/>
              </a:spcAf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No Indirect Costs have been proposed. It is understood that Indirect Costs cannot later be requested for reimbursement or used as Cost Share.   </a:t>
            </a:r>
          </a:p>
          <a:p>
            <a:pPr>
              <a:spcAft>
                <a:spcPts val="600"/>
              </a:spcAf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A de minimis rate of 10% of the Modified Total Direct Cost (MTDC)* is being requested and the Applicant </a:t>
            </a:r>
            <a:r>
              <a:rPr lang="en-US" sz="1100" b="0" u="none">
                <a:latin typeface="Arial" panose="020B0604020202020204" pitchFamily="34" charset="0"/>
                <a:cs typeface="Arial" panose="020B0604020202020204" pitchFamily="34" charset="0"/>
              </a:rPr>
              <a:t>is </a:t>
            </a:r>
            <a:r>
              <a:rPr lang="en-US" sz="1100" b="0" u="sng">
                <a:latin typeface="Arial" panose="020B0604020202020204" pitchFamily="34" charset="0"/>
                <a:cs typeface="Arial" panose="020B0604020202020204" pitchFamily="34" charset="0"/>
              </a:rPr>
              <a:t>not</a:t>
            </a:r>
            <a:r>
              <a:rPr lang="en-US" sz="1100" b="0" u="none">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a State, local government or Indian tribe. It is understood that the </a:t>
            </a:r>
          </a:p>
          <a:p>
            <a:pPr>
              <a:spcAft>
                <a:spcPts val="600"/>
              </a:spcAf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proposed Indirect Costs </a:t>
            </a:r>
            <a:r>
              <a:rPr lang="en-US" sz="1100" b="0" u="sng">
                <a:latin typeface="Arial" panose="020B0604020202020204" pitchFamily="34" charset="0"/>
                <a:cs typeface="Arial" panose="020B0604020202020204" pitchFamily="34" charset="0"/>
              </a:rPr>
              <a:t>cannot</a:t>
            </a:r>
            <a:r>
              <a:rPr lang="en-US" sz="1100" b="0">
                <a:latin typeface="Arial" panose="020B0604020202020204" pitchFamily="34" charset="0"/>
                <a:cs typeface="Arial" panose="020B0604020202020204" pitchFamily="34" charset="0"/>
              </a:rPr>
              <a:t> be used as Cost Share. </a:t>
            </a:r>
            <a:r>
              <a:rPr lang="en-US" sz="1100" b="0">
                <a:solidFill>
                  <a:schemeClr val="dk1"/>
                </a:solidFill>
                <a:effectLst/>
                <a:latin typeface="Arial" panose="020B0604020202020204" pitchFamily="34" charset="0"/>
                <a:ea typeface="+mn-ea"/>
                <a:cs typeface="Arial" panose="020B0604020202020204" pitchFamily="34" charset="0"/>
              </a:rPr>
              <a:t>Per Appendix VII to 2 CFR Part 200, States, local governments and Indian tribes are not allowed to use the 10% de   </a:t>
            </a:r>
          </a:p>
          <a:p>
            <a:pPr>
              <a:spcAft>
                <a:spcPts val="1200"/>
              </a:spcAft>
            </a:pPr>
            <a:r>
              <a:rPr lang="en-US" sz="1100" b="0" baseline="0">
                <a:solidFill>
                  <a:schemeClr val="dk1"/>
                </a:solidFill>
                <a:effectLst/>
                <a:latin typeface="Arial" panose="020B0604020202020204" pitchFamily="34" charset="0"/>
                <a:ea typeface="+mn-ea"/>
                <a:cs typeface="Arial" panose="020B0604020202020204" pitchFamily="34" charset="0"/>
              </a:rPr>
              <a:t>        </a:t>
            </a:r>
            <a:r>
              <a:rPr lang="en-US" sz="1100" b="0">
                <a:solidFill>
                  <a:schemeClr val="dk1"/>
                </a:solidFill>
                <a:effectLst/>
                <a:latin typeface="Arial" panose="020B0604020202020204" pitchFamily="34" charset="0"/>
                <a:ea typeface="+mn-ea"/>
                <a:cs typeface="Arial" panose="020B0604020202020204" pitchFamily="34" charset="0"/>
              </a:rPr>
              <a:t>minimis rate.</a:t>
            </a:r>
            <a:endParaRPr lang="en-US">
              <a:effectLst/>
              <a:latin typeface="Arial" panose="020B0604020202020204" pitchFamily="34" charset="0"/>
              <a:cs typeface="Arial" panose="020B0604020202020204" pitchFamily="34" charset="0"/>
            </a:endParaRPr>
          </a:p>
          <a:p>
            <a:r>
              <a:rPr lang="en-US" sz="1100" b="0">
                <a:solidFill>
                  <a:sysClr val="windowText" lastClr="000000"/>
                </a:solidFill>
                <a:latin typeface="Arial" panose="020B0604020202020204" pitchFamily="34" charset="0"/>
                <a:cs typeface="Arial" panose="020B0604020202020204" pitchFamily="34" charset="0"/>
              </a:rPr>
              <a:t>*Modified Total Direct Cost (MTDC)</a:t>
            </a:r>
            <a:r>
              <a:rPr lang="en-US" sz="1100" b="0" baseline="0">
                <a:solidFill>
                  <a:sysClr val="windowText" lastClr="000000"/>
                </a:solidFill>
                <a:latin typeface="Arial" panose="020B0604020202020204" pitchFamily="34" charset="0"/>
                <a:cs typeface="Arial" panose="020B0604020202020204" pitchFamily="34" charset="0"/>
              </a:rPr>
              <a:t>: Per §200.68 </a:t>
            </a:r>
            <a:r>
              <a:rPr lang="en-US" sz="1100" b="0">
                <a:solidFill>
                  <a:sysClr val="windowText" lastClr="000000"/>
                </a:solidFill>
                <a:latin typeface="Arial" panose="020B0604020202020204" pitchFamily="34" charset="0"/>
                <a:cs typeface="Arial" panose="020B0604020202020204" pitchFamily="34" charset="0"/>
              </a:rPr>
              <a: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a:t>
            </a:r>
          </a:p>
        </xdr:txBody>
      </xdr:sp>
      <mc:AlternateContent xmlns:mc="http://schemas.openxmlformats.org/markup-compatibility/2006">
        <mc:Choice xmlns:a14="http://schemas.microsoft.com/office/drawing/2010/main" Requires="a14">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900-000004180000}"/>
                  </a:ext>
                </a:extLst>
              </xdr:cNvPr>
              <xdr:cNvSpPr/>
            </xdr:nvSpPr>
            <xdr:spPr bwMode="auto">
              <a:xfrm>
                <a:off x="1884765" y="5935477"/>
                <a:ext cx="182880" cy="1828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6149" name="Option Button 5" hidden="1">
                <a:extLst>
                  <a:ext uri="{63B3BB69-23CF-44E3-9099-C40C66FF867C}">
                    <a14:compatExt spid="_x0000_s6149"/>
                  </a:ext>
                  <a:ext uri="{FF2B5EF4-FFF2-40B4-BE49-F238E27FC236}">
                    <a16:creationId xmlns:a16="http://schemas.microsoft.com/office/drawing/2014/main" id="{00000000-0008-0000-0900-000005180000}"/>
                  </a:ext>
                </a:extLst>
              </xdr:cNvPr>
              <xdr:cNvSpPr/>
            </xdr:nvSpPr>
            <xdr:spPr bwMode="auto">
              <a:xfrm>
                <a:off x="1884765" y="6586308"/>
                <a:ext cx="182880" cy="1828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6150" name="Option Button 6" hidden="1">
                <a:extLst>
                  <a:ext uri="{63B3BB69-23CF-44E3-9099-C40C66FF867C}">
                    <a14:compatExt spid="_x0000_s6150"/>
                  </a:ext>
                  <a:ext uri="{FF2B5EF4-FFF2-40B4-BE49-F238E27FC236}">
                    <a16:creationId xmlns:a16="http://schemas.microsoft.com/office/drawing/2014/main" id="{00000000-0008-0000-0900-000006180000}"/>
                  </a:ext>
                </a:extLst>
              </xdr:cNvPr>
              <xdr:cNvSpPr/>
            </xdr:nvSpPr>
            <xdr:spPr bwMode="auto">
              <a:xfrm>
                <a:off x="1884765" y="6349829"/>
                <a:ext cx="182880" cy="1828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6152" name="Option Button 8" hidden="1">
                <a:extLst>
                  <a:ext uri="{63B3BB69-23CF-44E3-9099-C40C66FF867C}">
                    <a14:compatExt spid="_x0000_s6152"/>
                  </a:ext>
                  <a:ext uri="{FF2B5EF4-FFF2-40B4-BE49-F238E27FC236}">
                    <a16:creationId xmlns:a16="http://schemas.microsoft.com/office/drawing/2014/main" id="{00000000-0008-0000-0900-000008180000}"/>
                  </a:ext>
                </a:extLst>
              </xdr:cNvPr>
              <xdr:cNvSpPr/>
            </xdr:nvSpPr>
            <xdr:spPr bwMode="auto">
              <a:xfrm>
                <a:off x="1885718" y="5527326"/>
                <a:ext cx="180975" cy="1809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11206</xdr:rowOff>
    </xdr:from>
    <xdr:to>
      <xdr:col>6</xdr:col>
      <xdr:colOff>0</xdr:colOff>
      <xdr:row>16</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0" y="376331"/>
          <a:ext cx="14573250" cy="4608419"/>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1200"/>
            </a:spcAft>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All proposed Cost Share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be included in the table below.</a:t>
          </a:r>
          <a:r>
            <a:rPr lang="en-US" sz="1100" b="0" baseline="0">
              <a:latin typeface="Arial" panose="020B0604020202020204" pitchFamily="34" charset="0"/>
              <a:cs typeface="Arial" panose="020B0604020202020204" pitchFamily="34" charset="0"/>
            </a:rPr>
            <a:t> </a:t>
          </a:r>
          <a:endParaRPr lang="en-US" sz="1100" b="0">
            <a:latin typeface="Arial" panose="020B0604020202020204" pitchFamily="34" charset="0"/>
            <a:cs typeface="Arial" panose="020B0604020202020204" pitchFamily="34" charset="0"/>
          </a:endParaRPr>
        </a:p>
        <a:p>
          <a:pPr>
            <a:spcAft>
              <a:spcPts val="1200"/>
            </a:spcAft>
          </a:pPr>
          <a:r>
            <a:rPr lang="en-US" sz="1100" b="1">
              <a:latin typeface="Arial" panose="020B0604020202020204" pitchFamily="34" charset="0"/>
              <a:cs typeface="Arial" panose="020B0604020202020204" pitchFamily="34" charset="0"/>
            </a:rPr>
            <a:t>2. </a:t>
          </a:r>
          <a:r>
            <a:rPr lang="en-US" sz="1100" b="0">
              <a:latin typeface="Arial" panose="020B0604020202020204" pitchFamily="34" charset="0"/>
              <a:cs typeface="Arial" panose="020B0604020202020204" pitchFamily="34" charset="0"/>
            </a:rPr>
            <a:t>For each item listed, identify: the organization providing the Cost Share, type of Cost Share (cash or in-kind), amount (cost), </a:t>
          </a:r>
          <a:r>
            <a:rPr lang="en-US" sz="1100" b="0" baseline="0">
              <a:latin typeface="Arial" panose="020B0604020202020204" pitchFamily="34" charset="0"/>
              <a:cs typeface="Arial" panose="020B0604020202020204" pitchFamily="34" charset="0"/>
            </a:rPr>
            <a:t>and description and basis of estimate for the Cost Share contribution (see examples).</a:t>
          </a:r>
        </a:p>
        <a:p>
          <a:pPr>
            <a:spcAft>
              <a:spcPts val="1200"/>
            </a:spcAft>
          </a:pPr>
          <a:r>
            <a:rPr lang="en-US" sz="1100" b="1" baseline="0">
              <a:latin typeface="Arial" panose="020B0604020202020204" pitchFamily="34" charset="0"/>
              <a:cs typeface="Arial" panose="020B0604020202020204" pitchFamily="34" charset="0"/>
            </a:rPr>
            <a:t>3. </a:t>
          </a:r>
          <a:r>
            <a:rPr lang="en-US" sz="1100" b="0">
              <a:latin typeface="Arial" panose="020B0604020202020204" pitchFamily="34" charset="0"/>
              <a:cs typeface="Arial" panose="020B0604020202020204" pitchFamily="34" charset="0"/>
            </a:rPr>
            <a:t>All Cost</a:t>
          </a:r>
          <a:r>
            <a:rPr lang="en-US" sz="1100" b="0" baseline="0">
              <a:latin typeface="Arial" panose="020B0604020202020204" pitchFamily="34" charset="0"/>
              <a:cs typeface="Arial" panose="020B0604020202020204" pitchFamily="34" charset="0"/>
            </a:rPr>
            <a:t> Share contributions, in addition to being listed here, </a:t>
          </a:r>
          <a:r>
            <a:rPr lang="en-US" sz="1100" b="0" u="sng" baseline="0">
              <a:solidFill>
                <a:srgbClr val="FF0000"/>
              </a:solidFill>
              <a:latin typeface="Arial" panose="020B0604020202020204" pitchFamily="34" charset="0"/>
              <a:cs typeface="Arial" panose="020B0604020202020204" pitchFamily="34" charset="0"/>
            </a:rPr>
            <a:t>must</a:t>
          </a:r>
          <a:r>
            <a:rPr lang="en-US" sz="1100" b="0" baseline="0">
              <a:solidFill>
                <a:srgbClr val="FF0000"/>
              </a:solidFill>
              <a:latin typeface="Arial" panose="020B0604020202020204" pitchFamily="34" charset="0"/>
              <a:cs typeface="Arial" panose="020B0604020202020204" pitchFamily="34" charset="0"/>
            </a:rPr>
            <a:t> </a:t>
          </a:r>
          <a:r>
            <a:rPr lang="en-US" sz="1100" b="0" baseline="0">
              <a:solidFill>
                <a:schemeClr val="tx1"/>
              </a:solidFill>
              <a:latin typeface="Arial" panose="020B0604020202020204" pitchFamily="34" charset="0"/>
              <a:cs typeface="Arial" panose="020B0604020202020204" pitchFamily="34" charset="0"/>
            </a:rPr>
            <a:t>also </a:t>
          </a:r>
          <a:r>
            <a:rPr lang="en-US" sz="1100" b="0">
              <a:solidFill>
                <a:sysClr val="windowText" lastClr="000000"/>
              </a:solidFill>
              <a:latin typeface="Arial" panose="020B0604020202020204" pitchFamily="34" charset="0"/>
              <a:cs typeface="Arial" panose="020B0604020202020204" pitchFamily="34" charset="0"/>
            </a:rPr>
            <a:t>be identified as a cost under</a:t>
          </a:r>
          <a:r>
            <a:rPr lang="en-US" sz="1100" b="0" baseline="0">
              <a:solidFill>
                <a:sysClr val="windowText" lastClr="000000"/>
              </a:solidFill>
              <a:latin typeface="Arial" panose="020B0604020202020204" pitchFamily="34" charset="0"/>
              <a:cs typeface="Arial" panose="020B0604020202020204" pitchFamily="34" charset="0"/>
            </a:rPr>
            <a:t> one of the other </a:t>
          </a:r>
          <a:r>
            <a:rPr lang="en-US" sz="1100" b="0">
              <a:solidFill>
                <a:sysClr val="windowText" lastClr="000000"/>
              </a:solidFill>
              <a:latin typeface="Arial" panose="020B0604020202020204" pitchFamily="34" charset="0"/>
              <a:cs typeface="Arial" panose="020B0604020202020204" pitchFamily="34" charset="0"/>
            </a:rPr>
            <a:t>cost categories (tabs a. through i.). </a:t>
          </a:r>
        </a:p>
        <a:p>
          <a:pPr marL="0" marR="0" lvl="0" indent="0" defTabSz="914400" eaLnBrk="1" fontAlgn="auto" latinLnBrk="0" hangingPunct="1">
            <a:lnSpc>
              <a:spcPct val="100000"/>
            </a:lnSpc>
            <a:spcBef>
              <a:spcPts val="0"/>
            </a:spcBef>
            <a:spcAft>
              <a:spcPts val="1200"/>
            </a:spcAft>
            <a:buClrTx/>
            <a:buSzTx/>
            <a:buFontTx/>
            <a:buNone/>
            <a:tabLst/>
            <a:defRPr/>
          </a:pPr>
          <a:r>
            <a:rPr lang="en-US" sz="1100" b="1">
              <a:solidFill>
                <a:sysClr val="windowText" lastClr="000000"/>
              </a:solidFill>
              <a:latin typeface="Arial" panose="020B0604020202020204" pitchFamily="34" charset="0"/>
              <a:cs typeface="Arial" panose="020B0604020202020204" pitchFamily="34" charset="0"/>
            </a:rPr>
            <a:t>4. </a:t>
          </a:r>
          <a:r>
            <a:rPr lang="en-US" sz="1100" b="0">
              <a:solidFill>
                <a:schemeClr val="dk1"/>
              </a:solidFill>
              <a:effectLst/>
              <a:latin typeface="Arial" panose="020B0604020202020204" pitchFamily="34" charset="0"/>
              <a:ea typeface="+mn-ea"/>
              <a:cs typeface="Arial" panose="020B0604020202020204" pitchFamily="34" charset="0"/>
            </a:rPr>
            <a:t>All Cost Share items </a:t>
          </a:r>
          <a:r>
            <a:rPr lang="en-US" sz="1100" b="0" u="sng">
              <a:solidFill>
                <a:srgbClr val="FF0000"/>
              </a:solidFill>
              <a:effectLst/>
              <a:latin typeface="Arial" panose="020B0604020202020204" pitchFamily="34" charset="0"/>
              <a:ea typeface="+mn-ea"/>
              <a:cs typeface="Arial" panose="020B0604020202020204" pitchFamily="34" charset="0"/>
            </a:rPr>
            <a:t>must</a:t>
          </a:r>
          <a:r>
            <a:rPr lang="en-US" sz="1100" b="0" u="none">
              <a:solidFill>
                <a:schemeClr val="dk1"/>
              </a:solidFill>
              <a:effectLst/>
              <a:latin typeface="Arial" panose="020B0604020202020204" pitchFamily="34" charset="0"/>
              <a:ea typeface="+mn-ea"/>
              <a:cs typeface="Arial" panose="020B0604020202020204" pitchFamily="34" charset="0"/>
            </a:rPr>
            <a:t> </a:t>
          </a:r>
          <a:r>
            <a:rPr lang="en-US" sz="1100" b="0">
              <a:solidFill>
                <a:schemeClr val="dk1"/>
              </a:solidFill>
              <a:effectLst/>
              <a:latin typeface="Arial" panose="020B0604020202020204" pitchFamily="34" charset="0"/>
              <a:ea typeface="+mn-ea"/>
              <a:cs typeface="Arial" panose="020B0604020202020204" pitchFamily="34" charset="0"/>
            </a:rPr>
            <a:t>be necessary for the proposed project. </a:t>
          </a:r>
          <a:endParaRPr lang="en-US" b="0">
            <a:effectLst/>
            <a:latin typeface="Arial" panose="020B0604020202020204" pitchFamily="34" charset="0"/>
            <a:cs typeface="Arial" panose="020B0604020202020204" pitchFamily="34" charset="0"/>
          </a:endParaRPr>
        </a:p>
        <a:p>
          <a:pPr>
            <a:spcAft>
              <a:spcPts val="600"/>
            </a:spcAft>
          </a:pPr>
          <a:r>
            <a:rPr lang="en-US" sz="1100" b="1">
              <a:latin typeface="Arial" panose="020B0604020202020204" pitchFamily="34" charset="0"/>
              <a:cs typeface="Arial" panose="020B0604020202020204" pitchFamily="34" charset="0"/>
            </a:rPr>
            <a:t>5.</a:t>
          </a:r>
          <a:r>
            <a:rPr lang="en-US" sz="1100" b="0">
              <a:latin typeface="Arial" panose="020B0604020202020204" pitchFamily="34" charset="0"/>
              <a:cs typeface="Arial" panose="020B0604020202020204" pitchFamily="34" charset="0"/>
            </a:rPr>
            <a:t> Funds from other Federal sources (including FFRDC funding and non-Federal sources originally derived from Federal funds) </a:t>
          </a:r>
          <a:r>
            <a:rPr lang="en-US" sz="1100" b="0" u="sng">
              <a:solidFill>
                <a:srgbClr val="FF0000"/>
              </a:solidFill>
              <a:latin typeface="Arial" panose="020B0604020202020204" pitchFamily="34" charset="0"/>
              <a:cs typeface="Arial" panose="020B0604020202020204" pitchFamily="34" charset="0"/>
            </a:rPr>
            <a:t>cannot</a:t>
          </a:r>
          <a:r>
            <a:rPr lang="en-US" sz="1100" b="0" u="none" baseline="0">
              <a:solidFill>
                <a:schemeClr val="dk1"/>
              </a:solidFill>
              <a:latin typeface="Arial" panose="020B0604020202020204" pitchFamily="34" charset="0"/>
              <a:cs typeface="Arial" panose="020B0604020202020204" pitchFamily="34" charset="0"/>
            </a:rPr>
            <a:t> </a:t>
          </a:r>
          <a:r>
            <a:rPr lang="en-US" sz="1100" b="0" u="none">
              <a:latin typeface="Arial" panose="020B0604020202020204" pitchFamily="34" charset="0"/>
              <a:cs typeface="Arial" panose="020B0604020202020204" pitchFamily="34" charset="0"/>
            </a:rPr>
            <a:t>be</a:t>
          </a:r>
          <a:r>
            <a:rPr lang="en-US" sz="1100" b="0">
              <a:latin typeface="Arial" panose="020B0604020202020204" pitchFamily="34" charset="0"/>
              <a:cs typeface="Arial" panose="020B0604020202020204" pitchFamily="34" charset="0"/>
            </a:rPr>
            <a:t> counted as Cost Share, unless allowed by law. If the funds being </a:t>
          </a:r>
        </a:p>
        <a:p>
          <a:pPr>
            <a:spcAft>
              <a:spcPts val="600"/>
            </a:spcAft>
          </a:pPr>
          <a:r>
            <a:rPr lang="en-US" sz="1100" b="0">
              <a:latin typeface="Arial" panose="020B0604020202020204" pitchFamily="34" charset="0"/>
              <a:cs typeface="Arial" panose="020B0604020202020204" pitchFamily="34" charset="0"/>
            </a:rPr>
            <a:t>    proposed as non-Federal Cost Share are from Federal sources (as allowed by law), evidence of that authority </a:t>
          </a:r>
          <a:r>
            <a:rPr lang="en-US" sz="1100" b="0" u="sng">
              <a:solidFill>
                <a:srgbClr val="FF0000"/>
              </a:solidFill>
              <a:latin typeface="Arial" panose="020B0604020202020204" pitchFamily="34" charset="0"/>
              <a:cs typeface="Arial" panose="020B0604020202020204" pitchFamily="34" charset="0"/>
            </a:rPr>
            <a:t>must</a:t>
          </a:r>
          <a:r>
            <a:rPr lang="en-US" sz="1100" b="0">
              <a:solidFill>
                <a:srgbClr val="FF0000"/>
              </a:solidFill>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be provided</a:t>
          </a:r>
          <a:r>
            <a:rPr lang="en-US" sz="1100" b="0" baseline="0">
              <a:latin typeface="Arial" panose="020B0604020202020204" pitchFamily="34" charset="0"/>
              <a:cs typeface="Arial" panose="020B0604020202020204" pitchFamily="34" charset="0"/>
            </a:rPr>
            <a:t> as an attachment in the Budget Support file.</a:t>
          </a:r>
          <a:r>
            <a:rPr lang="en-US" sz="1100" b="0">
              <a:latin typeface="Arial" panose="020B0604020202020204" pitchFamily="34" charset="0"/>
              <a:cs typeface="Arial" panose="020B0604020202020204" pitchFamily="34" charset="0"/>
            </a:rPr>
            <a:t> The Budget Support template is</a:t>
          </a:r>
        </a:p>
        <a:p>
          <a:pPr>
            <a:spcAft>
              <a:spcPts val="1200"/>
            </a:spcAft>
          </a:pPr>
          <a:r>
            <a:rPr lang="en-US" sz="1100" b="0">
              <a:latin typeface="Arial" panose="020B0604020202020204" pitchFamily="34" charset="0"/>
              <a:cs typeface="Arial" panose="020B0604020202020204" pitchFamily="34" charset="0"/>
            </a:rPr>
            <a:t>    available under the FOA (Required Application Documents) on IE Exchange at </a:t>
          </a:r>
          <a:r>
            <a:rPr lang="en-US" sz="1100" b="0">
              <a:solidFill>
                <a:srgbClr val="0070C0"/>
              </a:solidFill>
              <a:latin typeface="Arial" panose="020B0604020202020204" pitchFamily="34" charset="0"/>
              <a:cs typeface="Arial" panose="020B0604020202020204" pitchFamily="34" charset="0"/>
            </a:rPr>
            <a:t>https://IE-Exchange.energy.gov</a:t>
          </a:r>
          <a:r>
            <a:rPr lang="en-US" sz="1100" b="0">
              <a:latin typeface="Arial" panose="020B0604020202020204" pitchFamily="34" charset="0"/>
              <a:cs typeface="Arial" panose="020B0604020202020204" pitchFamily="34" charset="0"/>
            </a:rPr>
            <a:t>.  </a:t>
          </a:r>
        </a:p>
        <a:p>
          <a:pPr>
            <a:spcAft>
              <a:spcPts val="1200"/>
            </a:spcAft>
          </a:pPr>
          <a:r>
            <a:rPr lang="en-US" sz="1100" b="1">
              <a:latin typeface="Arial" panose="020B0604020202020204" pitchFamily="34" charset="0"/>
              <a:cs typeface="Arial" panose="020B0604020202020204" pitchFamily="34" charset="0"/>
            </a:rPr>
            <a:t>6.</a:t>
          </a:r>
          <a:r>
            <a:rPr lang="en-US" sz="1100" b="0">
              <a:latin typeface="Arial" panose="020B0604020202020204" pitchFamily="34" charset="0"/>
              <a:cs typeface="Arial" panose="020B0604020202020204" pitchFamily="34" charset="0"/>
            </a:rPr>
            <a:t> Fee or profit, including foregone fee or profit, is </a:t>
          </a:r>
          <a:r>
            <a:rPr lang="en-US" sz="1100" b="0" u="sng">
              <a:solidFill>
                <a:srgbClr val="FF0000"/>
              </a:solidFill>
              <a:latin typeface="Arial" panose="020B0604020202020204" pitchFamily="34" charset="0"/>
              <a:cs typeface="Arial" panose="020B0604020202020204" pitchFamily="34" charset="0"/>
            </a:rPr>
            <a:t>not</a:t>
          </a:r>
          <a:r>
            <a:rPr lang="en-US" sz="1100" b="0">
              <a:latin typeface="Arial" panose="020B0604020202020204" pitchFamily="34" charset="0"/>
              <a:cs typeface="Arial" panose="020B0604020202020204" pitchFamily="34" charset="0"/>
            </a:rPr>
            <a:t> an allowable project cost (either</a:t>
          </a:r>
          <a:r>
            <a:rPr lang="en-US" sz="1100" b="0" baseline="0">
              <a:latin typeface="Arial" panose="020B0604020202020204" pitchFamily="34" charset="0"/>
              <a:cs typeface="Arial" panose="020B0604020202020204" pitchFamily="34" charset="0"/>
            </a:rPr>
            <a:t> requested Federal funds or as </a:t>
          </a:r>
          <a:r>
            <a:rPr lang="en-US" sz="1100" b="0">
              <a:latin typeface="Arial" panose="020B0604020202020204" pitchFamily="34" charset="0"/>
              <a:cs typeface="Arial" panose="020B0604020202020204" pitchFamily="34" charset="0"/>
            </a:rPr>
            <a:t>Cost Share) under any resulting award. </a:t>
          </a:r>
        </a:p>
        <a:p>
          <a:pPr>
            <a:spcAft>
              <a:spcPts val="600"/>
            </a:spcAft>
          </a:pPr>
          <a:r>
            <a:rPr lang="en-US" sz="1100" b="1">
              <a:latin typeface="Arial" panose="020B0604020202020204" pitchFamily="34" charset="0"/>
              <a:cs typeface="Arial" panose="020B0604020202020204" pitchFamily="34" charset="0"/>
            </a:rPr>
            <a:t>7</a:t>
          </a:r>
          <a:r>
            <a:rPr lang="en-US" sz="1100" b="1">
              <a:solidFill>
                <a:sysClr val="windowText" lastClr="000000"/>
              </a:solidFill>
              <a:latin typeface="Arial" panose="020B0604020202020204" pitchFamily="34" charset="0"/>
              <a:cs typeface="Arial" panose="020B0604020202020204" pitchFamily="34" charset="0"/>
            </a:rPr>
            <a:t>.</a:t>
          </a:r>
          <a:r>
            <a:rPr lang="en-US" sz="1100" b="0">
              <a:solidFill>
                <a:sysClr val="windowText" lastClr="000000"/>
              </a:solidFill>
              <a:latin typeface="Arial" panose="020B0604020202020204" pitchFamily="34" charset="0"/>
              <a:cs typeface="Arial" panose="020B0604020202020204" pitchFamily="34" charset="0"/>
            </a:rPr>
            <a:t> Indirect Costs based on the 10% de minimis indirect cost rate </a:t>
          </a:r>
          <a:r>
            <a:rPr lang="en-US" sz="1100" b="0" u="sng">
              <a:solidFill>
                <a:srgbClr val="FF0000"/>
              </a:solidFill>
              <a:latin typeface="Arial" panose="020B0604020202020204" pitchFamily="34" charset="0"/>
              <a:cs typeface="Arial" panose="020B0604020202020204" pitchFamily="34" charset="0"/>
            </a:rPr>
            <a:t>cannot</a:t>
          </a:r>
          <a:r>
            <a:rPr lang="en-US" sz="1100" b="0" u="none">
              <a:solidFill>
                <a:srgbClr val="FF0000"/>
              </a:solidFill>
              <a:latin typeface="Arial" panose="020B0604020202020204" pitchFamily="34" charset="0"/>
              <a:cs typeface="Arial" panose="020B0604020202020204" pitchFamily="34" charset="0"/>
            </a:rPr>
            <a:t> </a:t>
          </a:r>
          <a:r>
            <a:rPr lang="en-US" sz="1100" b="0" u="none">
              <a:solidFill>
                <a:sysClr val="windowText" lastClr="000000"/>
              </a:solidFill>
              <a:latin typeface="Arial" panose="020B0604020202020204" pitchFamily="34" charset="0"/>
              <a:cs typeface="Arial" panose="020B0604020202020204" pitchFamily="34" charset="0"/>
            </a:rPr>
            <a:t>be used as a Cost</a:t>
          </a:r>
          <a:r>
            <a:rPr lang="en-US" sz="1100" b="0" u="none" baseline="0">
              <a:solidFill>
                <a:sysClr val="windowText" lastClr="000000"/>
              </a:solidFill>
              <a:latin typeface="Arial" panose="020B0604020202020204" pitchFamily="34" charset="0"/>
              <a:cs typeface="Arial" panose="020B0604020202020204" pitchFamily="34" charset="0"/>
            </a:rPr>
            <a:t> Share</a:t>
          </a:r>
          <a:r>
            <a:rPr lang="en-US" sz="1100" b="0">
              <a:solidFill>
                <a:sysClr val="windowText" lastClr="000000"/>
              </a:solidFill>
              <a:latin typeface="Arial" panose="020B0604020202020204" pitchFamily="34" charset="0"/>
              <a:cs typeface="Arial" panose="020B0604020202020204" pitchFamily="34" charset="0"/>
            </a:rPr>
            <a:t> contribution, as these costs are not verifiable in the Applicants records as required by Federal Regulation </a:t>
          </a:r>
        </a:p>
        <a:p>
          <a:pPr>
            <a:spcAft>
              <a:spcPts val="1200"/>
            </a:spcAft>
          </a:pPr>
          <a:r>
            <a:rPr lang="en-US" sz="1100" b="0">
              <a:solidFill>
                <a:sysClr val="windowText" lastClr="000000"/>
              </a:solidFill>
              <a:latin typeface="Arial" panose="020B0604020202020204" pitchFamily="34" charset="0"/>
              <a:cs typeface="Arial" panose="020B0604020202020204" pitchFamily="34" charset="0"/>
            </a:rPr>
            <a:t>    (§200.306(b)(1)).</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8.</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Types of Cost Share contributions include either </a:t>
          </a: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cash</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or i</a:t>
          </a: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n-kind</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  </a:t>
          </a: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Cash</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contributions are contributions to the project made by the Applicant, Subrecipient, or Vendor for costs incurred and paid for during the project. This includes when the Applicant pays for Personnel, </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Supplies, Equipment, or Other costs with their own resources</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All contributions of Personnel, Supplies, Equipment or Other costs by the Applicant are considered cash. </a:t>
          </a:r>
          <a:r>
            <a:rPr kumimoji="0" lang="en-US" sz="11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T</a:t>
          </a:r>
          <a:r>
            <a:rPr lang="en-US" sz="1100" b="0" i="0" baseline="0">
              <a:solidFill>
                <a:schemeClr val="tx1"/>
              </a:solidFill>
              <a:effectLst/>
              <a:latin typeface="Arial" panose="020B0604020202020204" pitchFamily="34" charset="0"/>
              <a:ea typeface="+mn-ea"/>
              <a:cs typeface="Arial" panose="020B0604020202020204" pitchFamily="34" charset="0"/>
            </a:rPr>
            <a:t>he basis of cash contributions </a:t>
          </a:r>
          <a:r>
            <a:rPr lang="en-US" sz="1100" b="0" i="0" u="sng" baseline="0">
              <a:solidFill>
                <a:schemeClr val="tx1"/>
              </a:solidFill>
              <a:effectLst/>
              <a:latin typeface="Arial" panose="020B0604020202020204" pitchFamily="34" charset="0"/>
              <a:ea typeface="+mn-ea"/>
              <a:cs typeface="Arial" panose="020B0604020202020204" pitchFamily="34" charset="0"/>
            </a:rPr>
            <a:t>must</a:t>
          </a:r>
          <a:r>
            <a:rPr lang="en-US" sz="1100" b="0" i="0" baseline="0">
              <a:solidFill>
                <a:schemeClr val="tx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1200"/>
            </a:spcAft>
            <a:buClrTx/>
            <a:buSzTx/>
            <a:buFontTx/>
            <a:buNone/>
            <a:tabLst/>
            <a:defRPr/>
          </a:pPr>
          <a:r>
            <a:rPr lang="en-US" sz="1100" b="0" i="0" baseline="0">
              <a:solidFill>
                <a:schemeClr val="tx1"/>
              </a:solidFill>
              <a:effectLst/>
              <a:latin typeface="Arial" panose="020B0604020202020204" pitchFamily="34" charset="0"/>
              <a:ea typeface="+mn-ea"/>
              <a:cs typeface="Arial" panose="020B0604020202020204" pitchFamily="34" charset="0"/>
            </a:rPr>
            <a:t>        be justified and explained in the "Description and Basis of Cost Estimate" section below. </a:t>
          </a:r>
          <a:endParaRPr lang="en-US">
            <a:solidFill>
              <a:schemeClr val="tx1"/>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ii. </a:t>
          </a: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In-kind</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contributions are contributions to the project made by a Subrecipient</a:t>
          </a:r>
          <a:r>
            <a:rPr kumimoji="0" lang="en-US" sz="11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or Vendor (</a:t>
          </a:r>
          <a:r>
            <a:rPr kumimoji="0" lang="en-US" sz="110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not</a:t>
          </a:r>
          <a:r>
            <a:rPr kumimoji="0" lang="en-US"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by the Applicant) that represent donated items or services. In-kind contributions may include, but are not limited to,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volunteer Personnel hours, donated Equipment, and donated Supplies. The cash value of in-kind contributions </a:t>
          </a:r>
          <a:r>
            <a:rPr kumimoji="0" lang="en-US" sz="110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must</a:t>
          </a:r>
          <a:r>
            <a:rPr kumimoji="0" lang="en-US"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 justified and explained in the "Description and Basis of Cost Estimate" section below. </a:t>
          </a:r>
        </a:p>
        <a:p>
          <a:endParaRPr lang="en-US" sz="1100" b="0">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a:extLst>
            <a:ext uri="{FF2B5EF4-FFF2-40B4-BE49-F238E27FC236}">
              <a16:creationId xmlns:a16="http://schemas.microsoft.com/office/drawing/2014/main" id="{00000000-0008-0000-0C00-00009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a:extLst>
            <a:ext uri="{FF2B5EF4-FFF2-40B4-BE49-F238E27FC236}">
              <a16:creationId xmlns:a16="http://schemas.microsoft.com/office/drawing/2014/main" id="{00000000-0008-0000-0C00-00009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22412</xdr:rowOff>
    </xdr:from>
    <xdr:to>
      <xdr:col>8</xdr:col>
      <xdr:colOff>0</xdr:colOff>
      <xdr:row>12</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403412"/>
          <a:ext cx="11441206" cy="2308412"/>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1200"/>
            </a:spcAft>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Applicant Personnel costs (excluding Fringe Benefit costs) are to be included on this tab. Fringe Benefit costs must be included on tab b. </a:t>
          </a:r>
        </a:p>
        <a:p>
          <a:pPr>
            <a:spcAft>
              <a:spcPts val="1200"/>
            </a:spcAft>
          </a:pPr>
          <a:r>
            <a:rPr lang="en-US" sz="1100" b="1">
              <a:latin typeface="Arial" panose="020B0604020202020204" pitchFamily="34" charset="0"/>
              <a:cs typeface="Arial" panose="020B0604020202020204" pitchFamily="34" charset="0"/>
            </a:rPr>
            <a:t>2.</a:t>
          </a:r>
          <a:r>
            <a:rPr lang="en-US" sz="1100" b="0">
              <a:latin typeface="Arial" panose="020B0604020202020204" pitchFamily="34" charset="0"/>
              <a:cs typeface="Arial" panose="020B0604020202020204" pitchFamily="34" charset="0"/>
            </a:rPr>
            <a:t> All Personnel costs for subawardees (Vendors or Subrecipients)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be included under Contractual (tab f).</a:t>
          </a:r>
        </a:p>
        <a:p>
          <a:pPr>
            <a:spcAft>
              <a:spcPts val="1200"/>
            </a:spcAft>
          </a:pPr>
          <a:r>
            <a:rPr lang="en-US" sz="1100" b="1">
              <a:latin typeface="Arial" panose="020B0604020202020204" pitchFamily="34" charset="0"/>
              <a:cs typeface="Arial" panose="020B0604020202020204" pitchFamily="34" charset="0"/>
            </a:rPr>
            <a:t>3.</a:t>
          </a:r>
          <a:r>
            <a:rPr lang="en-US" sz="1100" b="0">
              <a:latin typeface="Arial" panose="020B0604020202020204" pitchFamily="34" charset="0"/>
              <a:cs typeface="Arial" panose="020B0604020202020204" pitchFamily="34" charset="0"/>
            </a:rPr>
            <a:t> All Personnel should be identified by position title, not by employee name. </a:t>
          </a:r>
        </a:p>
        <a:p>
          <a:pPr>
            <a:spcAft>
              <a:spcPts val="1200"/>
            </a:spcAft>
          </a:pPr>
          <a:r>
            <a:rPr lang="en-US" sz="1100" b="1">
              <a:latin typeface="Arial" panose="020B0604020202020204" pitchFamily="34" charset="0"/>
              <a:cs typeface="Arial" panose="020B0604020202020204" pitchFamily="34" charset="0"/>
            </a:rPr>
            <a:t>4.</a:t>
          </a:r>
          <a:r>
            <a:rPr lang="en-US" sz="1100" b="0">
              <a:latin typeface="Arial" panose="020B0604020202020204" pitchFamily="34" charset="0"/>
              <a:cs typeface="Arial" panose="020B0604020202020204" pitchFamily="34" charset="0"/>
            </a:rPr>
            <a:t> Enter the amount of time (hours) and the hourly pay rate for each position, excluding Fringe Benefit costs. Total Personnel costs will automatically calculate. </a:t>
          </a:r>
        </a:p>
        <a:p>
          <a:pPr>
            <a:spcAft>
              <a:spcPts val="1200"/>
            </a:spcAft>
          </a:pPr>
          <a:r>
            <a:rPr lang="en-US" sz="1100" b="1">
              <a:latin typeface="Arial" panose="020B0604020202020204" pitchFamily="34" charset="0"/>
              <a:cs typeface="Arial" panose="020B0604020202020204" pitchFamily="34" charset="0"/>
            </a:rPr>
            <a:t>5.</a:t>
          </a:r>
          <a:r>
            <a:rPr lang="en-US" sz="1100" b="0">
              <a:latin typeface="Arial" panose="020B0604020202020204" pitchFamily="34" charset="0"/>
              <a:cs typeface="Arial" panose="020B0604020202020204" pitchFamily="34" charset="0"/>
            </a:rPr>
            <a:t> Provide a basis of estimate for the costs by position (e.g., actual salary, labor distribution report, state civil service rates).</a:t>
          </a:r>
        </a:p>
        <a:p>
          <a:pPr>
            <a:spcAft>
              <a:spcPts val="1200"/>
            </a:spcAft>
          </a:pPr>
          <a:r>
            <a:rPr lang="en-US" sz="1100" b="1">
              <a:latin typeface="Arial" panose="020B0604020202020204" pitchFamily="34" charset="0"/>
              <a:cs typeface="Arial" panose="020B0604020202020204" pitchFamily="34" charset="0"/>
            </a:rPr>
            <a:t>6.</a:t>
          </a:r>
          <a:r>
            <a:rPr lang="en-US" sz="1100" b="0">
              <a:latin typeface="Arial" panose="020B0604020202020204" pitchFamily="34" charset="0"/>
              <a:cs typeface="Arial" panose="020B0604020202020204" pitchFamily="34" charset="0"/>
            </a:rPr>
            <a:t> Briefly describe how the personnel costs apply to the Workplan under the "Justification of Need" column below. </a:t>
          </a:r>
        </a:p>
        <a:p>
          <a:pPr>
            <a:spcAft>
              <a:spcPts val="1200"/>
            </a:spcAft>
          </a:pPr>
          <a:r>
            <a:rPr lang="en-US" sz="1100" b="1">
              <a:latin typeface="Arial" panose="020B0604020202020204" pitchFamily="34" charset="0"/>
              <a:cs typeface="Arial" panose="020B0604020202020204" pitchFamily="34" charset="0"/>
            </a:rPr>
            <a:t>7. </a:t>
          </a:r>
          <a:r>
            <a:rPr lang="en-US" sz="1100" b="0">
              <a:latin typeface="Arial" panose="020B0604020202020204" pitchFamily="34" charset="0"/>
              <a:cs typeface="Arial" panose="020B0604020202020204" pitchFamily="34" charset="0"/>
            </a:rPr>
            <a:t>The Personnel costs on this tab should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reflect direct Applicant costs and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include both the requested Federal (DOE) funds as well as Non-federal cost share.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9524</xdr:rowOff>
    </xdr:from>
    <xdr:to>
      <xdr:col>4</xdr:col>
      <xdr:colOff>0</xdr:colOff>
      <xdr:row>9</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0" y="380999"/>
          <a:ext cx="11430000" cy="1990726"/>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1200"/>
            </a:spcAft>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Applicant Fringe Benefit costs are to be included on this tab. </a:t>
          </a:r>
        </a:p>
        <a:p>
          <a:pPr>
            <a:spcAft>
              <a:spcPts val="1200"/>
            </a:spcAft>
          </a:pPr>
          <a:r>
            <a:rPr lang="en-US" sz="1100" b="1">
              <a:latin typeface="Arial" panose="020B0604020202020204" pitchFamily="34" charset="0"/>
              <a:cs typeface="Arial" panose="020B0604020202020204" pitchFamily="34" charset="0"/>
            </a:rPr>
            <a:t>2.</a:t>
          </a:r>
          <a:r>
            <a:rPr lang="en-US" sz="1100" b="0">
              <a:latin typeface="Arial" panose="020B0604020202020204" pitchFamily="34" charset="0"/>
              <a:cs typeface="Arial" panose="020B0604020202020204" pitchFamily="34" charset="0"/>
            </a:rPr>
            <a:t> Fill out the table below by position title, not employee name. </a:t>
          </a:r>
        </a:p>
        <a:p>
          <a:pPr>
            <a:spcAft>
              <a:spcPts val="1200"/>
            </a:spcAft>
          </a:pPr>
          <a:r>
            <a:rPr lang="en-US" sz="1100" b="1">
              <a:latin typeface="Arial" panose="020B0604020202020204" pitchFamily="34" charset="0"/>
              <a:cs typeface="Arial" panose="020B0604020202020204" pitchFamily="34" charset="0"/>
            </a:rPr>
            <a:t>3.</a:t>
          </a:r>
          <a:r>
            <a:rPr lang="en-US" sz="1100" b="0">
              <a:latin typeface="Arial" panose="020B0604020202020204" pitchFamily="34" charset="0"/>
              <a:cs typeface="Arial" panose="020B0604020202020204" pitchFamily="34" charset="0"/>
            </a:rPr>
            <a:t> The Fringe benefit rates should be specific to each position.</a:t>
          </a:r>
        </a:p>
        <a:p>
          <a:pPr>
            <a:spcAft>
              <a:spcPts val="600"/>
            </a:spcAft>
          </a:pPr>
          <a:r>
            <a:rPr lang="en-US" sz="1100" b="1">
              <a:latin typeface="Arial" panose="020B0604020202020204" pitchFamily="34" charset="0"/>
              <a:cs typeface="Arial" panose="020B0604020202020204" pitchFamily="34" charset="0"/>
            </a:rPr>
            <a:t>4.</a:t>
          </a:r>
          <a:r>
            <a:rPr lang="en-US" sz="1100" b="0">
              <a:solidFill>
                <a:sysClr val="windowText" lastClr="000000"/>
              </a:solidFill>
              <a:latin typeface="Arial" panose="020B0604020202020204" pitchFamily="34" charset="0"/>
              <a:cs typeface="Arial" panose="020B0604020202020204" pitchFamily="34" charset="0"/>
            </a:rPr>
            <a:t> As an attachment under the Budget Support file, a breakdown of the elements that comprise the Fringe Benefit rates for each position (e.g., FICA, SUTA, Unemployment, Worker's </a:t>
          </a:r>
          <a:r>
            <a:rPr lang="en-US" sz="1100" b="0" baseline="0">
              <a:solidFill>
                <a:sysClr val="windowText" lastClr="000000"/>
              </a:solidFill>
              <a:latin typeface="Arial" panose="020B0604020202020204" pitchFamily="34" charset="0"/>
              <a:cs typeface="Arial" panose="020B0604020202020204" pitchFamily="34" charset="0"/>
            </a:rPr>
            <a:t> </a:t>
          </a:r>
        </a:p>
        <a:p>
          <a:pPr>
            <a:spcAft>
              <a:spcPts val="1200"/>
            </a:spcAft>
          </a:pPr>
          <a:r>
            <a:rPr lang="en-US" sz="1100" b="0" baseline="0">
              <a:solidFill>
                <a:sysClr val="windowText" lastClr="000000"/>
              </a:solidFill>
              <a:latin typeface="Arial" panose="020B0604020202020204" pitchFamily="34" charset="0"/>
              <a:cs typeface="Arial" panose="020B0604020202020204" pitchFamily="34" charset="0"/>
            </a:rPr>
            <a:t>    </a:t>
          </a:r>
          <a:r>
            <a:rPr lang="en-US" sz="1100" b="0">
              <a:solidFill>
                <a:sysClr val="windowText" lastClr="000000"/>
              </a:solidFill>
              <a:latin typeface="Arial" panose="020B0604020202020204" pitchFamily="34" charset="0"/>
              <a:cs typeface="Arial" panose="020B0604020202020204" pitchFamily="34" charset="0"/>
            </a:rPr>
            <a:t>Comp, Insurance) is required. </a:t>
          </a:r>
          <a:r>
            <a:rPr lang="en-US" sz="1100" b="0">
              <a:solidFill>
                <a:schemeClr val="dk1"/>
              </a:solidFill>
              <a:effectLst/>
              <a:latin typeface="Arial" panose="020B0604020202020204" pitchFamily="34" charset="0"/>
              <a:ea typeface="+mn-ea"/>
              <a:cs typeface="Arial" panose="020B0604020202020204" pitchFamily="34" charset="0"/>
            </a:rPr>
            <a:t>The</a:t>
          </a:r>
          <a:r>
            <a:rPr lang="en-US" sz="1100" b="0" baseline="0">
              <a:solidFill>
                <a:schemeClr val="dk1"/>
              </a:solidFill>
              <a:effectLst/>
              <a:latin typeface="Arial" panose="020B0604020202020204" pitchFamily="34" charset="0"/>
              <a:ea typeface="+mn-ea"/>
              <a:cs typeface="Arial" panose="020B0604020202020204" pitchFamily="34" charset="0"/>
            </a:rPr>
            <a:t> Budget Support</a:t>
          </a:r>
          <a:r>
            <a:rPr lang="en-US" sz="1100" b="0">
              <a:solidFill>
                <a:schemeClr val="dk1"/>
              </a:solidFill>
              <a:effectLst/>
              <a:latin typeface="Arial" panose="020B0604020202020204" pitchFamily="34" charset="0"/>
              <a:ea typeface="+mn-ea"/>
              <a:cs typeface="Arial" panose="020B0604020202020204" pitchFamily="34" charset="0"/>
            </a:rPr>
            <a:t> template is available under the FOA (Required Application Documents) on IE</a:t>
          </a:r>
          <a:r>
            <a:rPr lang="en-US" sz="1100" b="0" baseline="0">
              <a:solidFill>
                <a:schemeClr val="dk1"/>
              </a:solidFill>
              <a:effectLst/>
              <a:latin typeface="Arial" panose="020B0604020202020204" pitchFamily="34" charset="0"/>
              <a:ea typeface="+mn-ea"/>
              <a:cs typeface="Arial" panose="020B0604020202020204" pitchFamily="34" charset="0"/>
            </a:rPr>
            <a:t> </a:t>
          </a:r>
          <a:r>
            <a:rPr lang="en-US" sz="1100" b="0">
              <a:solidFill>
                <a:schemeClr val="dk1"/>
              </a:solidFill>
              <a:effectLst/>
              <a:latin typeface="Arial" panose="020B0604020202020204" pitchFamily="34" charset="0"/>
              <a:ea typeface="+mn-ea"/>
              <a:cs typeface="Arial" panose="020B0604020202020204" pitchFamily="34" charset="0"/>
            </a:rPr>
            <a:t>Exchange at </a:t>
          </a:r>
          <a:r>
            <a:rPr lang="en-US" sz="1100" b="0">
              <a:solidFill>
                <a:srgbClr val="0070C0"/>
              </a:solidFill>
              <a:effectLst/>
              <a:latin typeface="Arial" panose="020B0604020202020204" pitchFamily="34" charset="0"/>
              <a:ea typeface="+mn-ea"/>
              <a:cs typeface="Arial" panose="020B0604020202020204" pitchFamily="34" charset="0"/>
            </a:rPr>
            <a:t>https://IE-Exchange.energy.gov</a:t>
          </a:r>
          <a:r>
            <a:rPr lang="en-US" sz="1100" b="0">
              <a:solidFill>
                <a:schemeClr val="dk1"/>
              </a:solidFill>
              <a:effectLst/>
              <a:latin typeface="Arial" panose="020B0604020202020204" pitchFamily="34" charset="0"/>
              <a:ea typeface="+mn-ea"/>
              <a:cs typeface="Arial" panose="020B0604020202020204" pitchFamily="34" charset="0"/>
            </a:rPr>
            <a:t>.  </a:t>
          </a:r>
          <a:endParaRPr lang="en-US" sz="1100" b="0">
            <a:solidFill>
              <a:sysClr val="windowText" lastClr="000000"/>
            </a:solidFill>
            <a:latin typeface="Arial" panose="020B0604020202020204" pitchFamily="34" charset="0"/>
            <a:cs typeface="Arial" panose="020B0604020202020204" pitchFamily="34" charset="0"/>
          </a:endParaRPr>
        </a:p>
        <a:p>
          <a:pPr>
            <a:spcAft>
              <a:spcPts val="600"/>
            </a:spcAft>
          </a:pPr>
          <a:r>
            <a:rPr lang="en-US" sz="1100" b="1">
              <a:latin typeface="Arial" panose="020B0604020202020204" pitchFamily="34" charset="0"/>
              <a:cs typeface="Arial" panose="020B0604020202020204" pitchFamily="34" charset="0"/>
            </a:rPr>
            <a:t>5.</a:t>
          </a:r>
          <a:r>
            <a:rPr lang="en-US" sz="1100" b="0">
              <a:latin typeface="Arial" panose="020B0604020202020204" pitchFamily="34" charset="0"/>
              <a:cs typeface="Arial" panose="020B0604020202020204" pitchFamily="34" charset="0"/>
            </a:rPr>
            <a:t> The Fringe Benefit costs on this tab should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reflect direct Applicant costs and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include both the requested Federal (DOE) funds as well as Non-federal cost share.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9525</xdr:rowOff>
    </xdr:from>
    <xdr:to>
      <xdr:col>10</xdr:col>
      <xdr:colOff>0</xdr:colOff>
      <xdr:row>8</xdr:row>
      <xdr:rowOff>34738</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371475"/>
          <a:ext cx="12668250" cy="1787338"/>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1200"/>
            </a:spcAft>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Applicant Travel costs are to be included on this tab. </a:t>
          </a:r>
        </a:p>
        <a:p>
          <a:pPr>
            <a:spcAft>
              <a:spcPts val="1200"/>
            </a:spcAft>
          </a:pPr>
          <a:r>
            <a:rPr lang="en-US" sz="1100" b="1" u="none">
              <a:latin typeface="Arial" panose="020B0604020202020204" pitchFamily="34" charset="0"/>
              <a:cs typeface="Arial" panose="020B0604020202020204" pitchFamily="34" charset="0"/>
            </a:rPr>
            <a:t>2. </a:t>
          </a:r>
          <a:r>
            <a:rPr lang="en-US" sz="1100" b="0" u="none">
              <a:latin typeface="Arial" panose="020B0604020202020204" pitchFamily="34" charset="0"/>
              <a:cs typeface="Arial" panose="020B0604020202020204" pitchFamily="34" charset="0"/>
            </a:rPr>
            <a:t>Foreign Travel is </a:t>
          </a:r>
          <a:r>
            <a:rPr lang="en-US" sz="1100" b="0" u="sng">
              <a:solidFill>
                <a:srgbClr val="FF0000"/>
              </a:solidFill>
              <a:latin typeface="Arial" panose="020B0604020202020204" pitchFamily="34" charset="0"/>
              <a:cs typeface="Arial" panose="020B0604020202020204" pitchFamily="34" charset="0"/>
            </a:rPr>
            <a:t>not</a:t>
          </a:r>
          <a:r>
            <a:rPr lang="en-US" sz="1100" b="0" u="none">
              <a:latin typeface="Arial" panose="020B0604020202020204" pitchFamily="34" charset="0"/>
              <a:cs typeface="Arial" panose="020B0604020202020204" pitchFamily="34" charset="0"/>
            </a:rPr>
            <a:t> allowed.</a:t>
          </a:r>
        </a:p>
        <a:p>
          <a:pPr>
            <a:spcAft>
              <a:spcPts val="1200"/>
            </a:spcAft>
          </a:pPr>
          <a:r>
            <a:rPr lang="en-US" sz="1100" b="1">
              <a:latin typeface="Arial" panose="020B0604020202020204" pitchFamily="34" charset="0"/>
              <a:cs typeface="Arial" panose="020B0604020202020204" pitchFamily="34" charset="0"/>
            </a:rPr>
            <a:t>3.</a:t>
          </a:r>
          <a:r>
            <a:rPr lang="en-US" sz="1100" b="0">
              <a:latin typeface="Arial" panose="020B0604020202020204" pitchFamily="34" charset="0"/>
              <a:cs typeface="Arial" panose="020B0604020202020204" pitchFamily="34" charset="0"/>
            </a:rPr>
            <a:t> Identify the purpose of each type of domestic Travel separately (e.g., DOE Program Review, site visits, DOE meetings, project management meetings).</a:t>
          </a:r>
        </a:p>
        <a:p>
          <a:pPr>
            <a:spcAft>
              <a:spcPts val="1200"/>
            </a:spcAft>
          </a:pPr>
          <a:r>
            <a:rPr lang="en-US" sz="1100" b="1">
              <a:latin typeface="Arial" panose="020B0604020202020204" pitchFamily="34" charset="0"/>
              <a:cs typeface="Arial" panose="020B0604020202020204" pitchFamily="34" charset="0"/>
            </a:rPr>
            <a:t>4.</a:t>
          </a:r>
          <a:r>
            <a:rPr lang="en-US" sz="1100" b="0">
              <a:latin typeface="Arial" panose="020B0604020202020204" pitchFamily="34" charset="0"/>
              <a:cs typeface="Arial" panose="020B0604020202020204" pitchFamily="34" charset="0"/>
            </a:rPr>
            <a:t> Provide a basis of estimate for the proposed Travel costs (e.g., prior expenditures for similar trips, travel quotes, GSA rates) and a</a:t>
          </a:r>
          <a:r>
            <a:rPr lang="en-US" sz="1100" b="0" baseline="0">
              <a:latin typeface="Arial" panose="020B0604020202020204" pitchFamily="34" charset="0"/>
              <a:cs typeface="Arial" panose="020B0604020202020204" pitchFamily="34" charset="0"/>
            </a:rPr>
            <a:t> breakdown of the per trip costs (see examples).</a:t>
          </a:r>
          <a:endParaRPr lang="en-US" sz="1100" b="0">
            <a:latin typeface="Arial" panose="020B0604020202020204" pitchFamily="34" charset="0"/>
            <a:cs typeface="Arial" panose="020B0604020202020204" pitchFamily="34" charset="0"/>
          </a:endParaRPr>
        </a:p>
        <a:p>
          <a:pPr>
            <a:spcAft>
              <a:spcPts val="1200"/>
            </a:spcAft>
          </a:pPr>
          <a:r>
            <a:rPr lang="en-US" sz="1100" b="1">
              <a:latin typeface="Arial" panose="020B0604020202020204" pitchFamily="34" charset="0"/>
              <a:cs typeface="Arial" panose="020B0604020202020204" pitchFamily="34" charset="0"/>
            </a:rPr>
            <a:t>5.</a:t>
          </a:r>
          <a:r>
            <a:rPr lang="en-US" sz="1100" b="0">
              <a:latin typeface="Arial" panose="020B0604020202020204" pitchFamily="34" charset="0"/>
              <a:cs typeface="Arial" panose="020B0604020202020204" pitchFamily="34" charset="0"/>
            </a:rPr>
            <a:t> The Travel costs on this tab should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reflect direct Applicant costs and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include both the requested Federal (DOE) funds as well as Non-federal Cost Share.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2</xdr:row>
      <xdr:rowOff>28575</xdr:rowOff>
    </xdr:from>
    <xdr:to>
      <xdr:col>6</xdr:col>
      <xdr:colOff>4057650</xdr:colOff>
      <xdr:row>9</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2" y="419100"/>
          <a:ext cx="11410948" cy="2114550"/>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600"/>
            </a:spcAft>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Equipment costs to be paid directly by the Applicant are to be included on this tab. If Equipment costs are not being paid directly by the Applicant, include under </a:t>
          </a:r>
          <a:r>
            <a:rPr lang="en-US" sz="1100" b="0" baseline="0">
              <a:latin typeface="Arial" panose="020B0604020202020204" pitchFamily="34" charset="0"/>
              <a:cs typeface="Arial" panose="020B0604020202020204" pitchFamily="34" charset="0"/>
            </a:rPr>
            <a:t>Contractual </a:t>
          </a:r>
        </a:p>
        <a:p>
          <a:pPr>
            <a:spcAft>
              <a:spcPts val="1200"/>
            </a:spcAft>
          </a:pPr>
          <a:r>
            <a:rPr lang="en-US" sz="1100" b="0" baseline="0">
              <a:latin typeface="Arial" panose="020B0604020202020204" pitchFamily="34" charset="0"/>
              <a:cs typeface="Arial" panose="020B0604020202020204" pitchFamily="34" charset="0"/>
            </a:rPr>
            <a:t>    (tab f).</a:t>
          </a:r>
          <a:r>
            <a:rPr lang="en-US" sz="1100" b="0">
              <a:latin typeface="Arial" panose="020B0604020202020204" pitchFamily="34" charset="0"/>
              <a:cs typeface="Arial" panose="020B0604020202020204" pitchFamily="34" charset="0"/>
            </a:rPr>
            <a:t> </a:t>
          </a:r>
        </a:p>
        <a:p>
          <a:pPr>
            <a:spcAft>
              <a:spcPts val="600"/>
            </a:spcAft>
          </a:pPr>
          <a:r>
            <a:rPr lang="en-US" sz="1100" b="1">
              <a:latin typeface="Arial" panose="020B0604020202020204" pitchFamily="34" charset="0"/>
              <a:cs typeface="Arial" panose="020B0604020202020204" pitchFamily="34" charset="0"/>
            </a:rPr>
            <a:t>2. </a:t>
          </a:r>
          <a:r>
            <a:rPr lang="en-US" sz="1100" b="0">
              <a:latin typeface="Arial" panose="020B0604020202020204" pitchFamily="34" charset="0"/>
              <a:cs typeface="Arial" panose="020B0604020202020204" pitchFamily="34" charset="0"/>
            </a:rPr>
            <a:t>Equipment means tangible personal property having a useful life of more than one year and a per-unit acquisition cost which equals or exceeds $5,000. Please refer to the</a:t>
          </a:r>
        </a:p>
        <a:p>
          <a:pPr>
            <a:spcAft>
              <a:spcPts val="1200"/>
            </a:spcAf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applicable Federal regulations in 2 CFR 200 for specific equipment definitions and treatment.</a:t>
          </a:r>
        </a:p>
        <a:p>
          <a:pPr>
            <a:spcAft>
              <a:spcPts val="600"/>
            </a:spcAft>
          </a:pPr>
          <a:r>
            <a:rPr lang="en-US" sz="1100" b="1">
              <a:latin typeface="Arial" panose="020B0604020202020204" pitchFamily="34" charset="0"/>
              <a:cs typeface="Arial" panose="020B0604020202020204" pitchFamily="34" charset="0"/>
            </a:rPr>
            <a:t>3.</a:t>
          </a:r>
          <a:r>
            <a:rPr lang="en-US" sz="1100" b="0">
              <a:latin typeface="Arial" panose="020B0604020202020204" pitchFamily="34" charset="0"/>
              <a:cs typeface="Arial" panose="020B0604020202020204" pitchFamily="34" charset="0"/>
            </a:rPr>
            <a:t> List all proposed Equipment below and provide a Basis of Cost Estimate for each cost (e.g., vendor quote, catalog prices, prior invoices). Documentation for the Basis of </a:t>
          </a:r>
          <a:r>
            <a:rPr lang="en-US" sz="1100" b="0" baseline="0">
              <a:latin typeface="Arial" panose="020B0604020202020204" pitchFamily="34" charset="0"/>
              <a:cs typeface="Arial" panose="020B0604020202020204" pitchFamily="34" charset="0"/>
            </a:rPr>
            <a:t>Cost </a:t>
          </a:r>
        </a:p>
        <a:p>
          <a:pPr>
            <a:spcAft>
              <a:spcPts val="600"/>
            </a:spcAf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Estimate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be included as an attachment in the Budget Support file. The</a:t>
          </a:r>
          <a:r>
            <a:rPr lang="en-US" sz="1100" b="0" baseline="0">
              <a:latin typeface="Arial" panose="020B0604020202020204" pitchFamily="34" charset="0"/>
              <a:cs typeface="Arial" panose="020B0604020202020204" pitchFamily="34" charset="0"/>
            </a:rPr>
            <a:t> Budget Support</a:t>
          </a:r>
          <a:r>
            <a:rPr lang="en-US" sz="1100" b="0">
              <a:latin typeface="Arial" panose="020B0604020202020204" pitchFamily="34" charset="0"/>
              <a:cs typeface="Arial" panose="020B0604020202020204" pitchFamily="34" charset="0"/>
            </a:rPr>
            <a:t> template is available under the FOA (Required Application Documents) on IE</a:t>
          </a:r>
        </a:p>
        <a:p>
          <a:pPr>
            <a:spcAft>
              <a:spcPts val="1200"/>
            </a:spcAf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Exchange at </a:t>
          </a:r>
          <a:r>
            <a:rPr lang="en-US" sz="1100" b="0">
              <a:solidFill>
                <a:srgbClr val="0070C0"/>
              </a:solidFill>
              <a:latin typeface="Arial" panose="020B0604020202020204" pitchFamily="34" charset="0"/>
              <a:cs typeface="Arial" panose="020B0604020202020204" pitchFamily="34" charset="0"/>
            </a:rPr>
            <a:t>https://IE-Exchange.energy.gov</a:t>
          </a:r>
          <a:r>
            <a:rPr lang="en-US" sz="1100" b="0">
              <a:latin typeface="Arial" panose="020B0604020202020204" pitchFamily="34" charset="0"/>
              <a:cs typeface="Arial" panose="020B0604020202020204" pitchFamily="34" charset="0"/>
            </a:rPr>
            <a:t>.  </a:t>
          </a:r>
        </a:p>
        <a:p>
          <a:pPr>
            <a:spcAft>
              <a:spcPts val="1200"/>
            </a:spcAft>
          </a:pPr>
          <a:r>
            <a:rPr lang="en-US" sz="1100" b="1">
              <a:latin typeface="Arial" panose="020B0604020202020204" pitchFamily="34" charset="0"/>
              <a:cs typeface="Arial" panose="020B0604020202020204" pitchFamily="34" charset="0"/>
            </a:rPr>
            <a:t>4.</a:t>
          </a:r>
          <a:r>
            <a:rPr lang="en-US" sz="1100" b="0">
              <a:latin typeface="Arial" panose="020B0604020202020204" pitchFamily="34" charset="0"/>
              <a:cs typeface="Arial" panose="020B0604020202020204" pitchFamily="34" charset="0"/>
            </a:rPr>
            <a:t> Briefly describe the items proposed and how they apply to the Workplan under the "Justification of Need" column. </a:t>
          </a:r>
        </a:p>
        <a:p>
          <a:pPr>
            <a:spcAft>
              <a:spcPts val="1200"/>
            </a:spcAft>
          </a:pPr>
          <a:r>
            <a:rPr lang="en-US" sz="1100" b="1">
              <a:latin typeface="Arial" panose="020B0604020202020204" pitchFamily="34" charset="0"/>
              <a:cs typeface="Arial" panose="020B0604020202020204" pitchFamily="34" charset="0"/>
            </a:rPr>
            <a:t>5.</a:t>
          </a:r>
          <a:r>
            <a:rPr lang="en-US" sz="1100" b="0">
              <a:latin typeface="Arial" panose="020B0604020202020204" pitchFamily="34" charset="0"/>
              <a:cs typeface="Arial" panose="020B0604020202020204" pitchFamily="34" charset="0"/>
            </a:rPr>
            <a:t> The Equipment costs on this tab should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reflect direct Applicant costs and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include both the requested Federal (DOE) funds as well as Non-federal cost share. </a:t>
          </a:r>
        </a:p>
        <a:p>
          <a:pPr>
            <a:spcAft>
              <a:spcPts val="1200"/>
            </a:spcAft>
          </a:pPr>
          <a:r>
            <a:rPr lang="en-US" sz="1100" b="1">
              <a:latin typeface="Arial" panose="020B0604020202020204" pitchFamily="34" charset="0"/>
              <a:cs typeface="Arial" panose="020B0604020202020204" pitchFamily="34" charset="0"/>
            </a:rPr>
            <a:t>6.</a:t>
          </a:r>
          <a:r>
            <a:rPr lang="en-US" sz="1100" b="0">
              <a:latin typeface="Arial" panose="020B0604020202020204" pitchFamily="34" charset="0"/>
              <a:cs typeface="Arial" panose="020B0604020202020204" pitchFamily="34" charset="0"/>
            </a:rPr>
            <a:t> For equipment items over $50,000 in price, a vendor quote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be included as an attachment to the Budget Support file.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0</xdr:colOff>
      <xdr:row>10</xdr:row>
      <xdr:rowOff>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390525"/>
          <a:ext cx="11430000" cy="2419350"/>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marL="0" marR="0" lvl="0" indent="0" defTabSz="914400" eaLnBrk="1" fontAlgn="auto" latinLnBrk="0" hangingPunct="1">
            <a:lnSpc>
              <a:spcPct val="100000"/>
            </a:lnSpc>
            <a:spcBef>
              <a:spcPts val="0"/>
            </a:spcBef>
            <a:spcAft>
              <a:spcPts val="1200"/>
            </a:spcAft>
            <a:buClrTx/>
            <a:buSzTx/>
            <a:buFontTx/>
            <a:buNone/>
            <a:tabLst/>
            <a:defRPr/>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a:t>
          </a:r>
          <a:r>
            <a:rPr kumimoji="0" lang="en-US" sz="11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Only</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Supplies costs paid directly by the Applicant are to be included on this tab. If Supplies costs are not being paid directly by the Applicant, include under Contractual (tab f). </a:t>
          </a:r>
        </a:p>
        <a:p>
          <a:pPr>
            <a:spcAft>
              <a:spcPts val="600"/>
            </a:spcAft>
          </a:pPr>
          <a:r>
            <a:rPr lang="en-US" sz="1100" b="1">
              <a:latin typeface="Arial" panose="020B0604020202020204" pitchFamily="34" charset="0"/>
              <a:cs typeface="Arial" panose="020B0604020202020204" pitchFamily="34" charset="0"/>
            </a:rPr>
            <a:t>2. </a:t>
          </a:r>
          <a:r>
            <a:rPr lang="en-US" sz="1100" b="0">
              <a:latin typeface="Arial" panose="020B0604020202020204" pitchFamily="34" charset="0"/>
              <a:cs typeface="Arial" panose="020B0604020202020204" pitchFamily="34" charset="0"/>
            </a:rPr>
            <a:t>Supplies are generally defined as a single item with an acquisition cost of less than $5,000 or a useful life expectancy of less than one year. Please refer to the applicable Federal</a:t>
          </a:r>
        </a:p>
        <a:p>
          <a:pPr>
            <a:spcAft>
              <a:spcPts val="600"/>
            </a:spcAft>
          </a:pPr>
          <a:r>
            <a:rPr lang="en-US" sz="1100" b="0">
              <a:latin typeface="Arial" panose="020B0604020202020204" pitchFamily="34" charset="0"/>
              <a:cs typeface="Arial" panose="020B0604020202020204" pitchFamily="34" charset="0"/>
            </a:rPr>
            <a:t>    regulations in 2 CFR 200 for specific supplies definitions and treatment. A computing device is a supply if the acquisition cost is less than $5,000, regardless of the length of its</a:t>
          </a:r>
        </a:p>
        <a:p>
          <a:pPr>
            <a:spcAft>
              <a:spcPts val="1200"/>
            </a:spcAft>
          </a:pPr>
          <a:r>
            <a:rPr lang="en-US" sz="1100" b="0">
              <a:latin typeface="Arial" panose="020B0604020202020204" pitchFamily="34" charset="0"/>
              <a:cs typeface="Arial" panose="020B0604020202020204" pitchFamily="34" charset="0"/>
            </a:rPr>
            <a:t>    useful life.</a:t>
          </a:r>
        </a:p>
        <a:p>
          <a:pPr>
            <a:spcAft>
              <a:spcPts val="600"/>
            </a:spcAft>
          </a:pPr>
          <a:r>
            <a:rPr lang="en-US" sz="1100" b="1">
              <a:latin typeface="Arial" panose="020B0604020202020204" pitchFamily="34" charset="0"/>
              <a:cs typeface="Arial" panose="020B0604020202020204" pitchFamily="34" charset="0"/>
            </a:rPr>
            <a:t>3.</a:t>
          </a:r>
          <a:r>
            <a:rPr lang="en-US" sz="1100" b="0">
              <a:latin typeface="Arial" panose="020B0604020202020204" pitchFamily="34" charset="0"/>
              <a:cs typeface="Arial" panose="020B0604020202020204" pitchFamily="34" charset="0"/>
            </a:rPr>
            <a:t> List all proposed Supplies below and provide a Basis of Cost Estimate for each cost (e.g., vendor quote, catalog prices, prior invoices). Documentation for the Basis of Cost</a:t>
          </a:r>
        </a:p>
        <a:p>
          <a:pPr>
            <a:spcAft>
              <a:spcPts val="600"/>
            </a:spcAft>
          </a:pPr>
          <a:r>
            <a:rPr lang="en-US" sz="1100" b="0">
              <a:latin typeface="Arial" panose="020B0604020202020204" pitchFamily="34" charset="0"/>
              <a:cs typeface="Arial" panose="020B0604020202020204" pitchFamily="34" charset="0"/>
            </a:rPr>
            <a:t>    Estimate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be included as an attachment in the Budget Support file. The Budget Support template is available under the FOA (Required Application Documents) on IE</a:t>
          </a:r>
          <a:endParaRPr lang="en-US" sz="1100" b="0" baseline="0">
            <a:latin typeface="Arial" panose="020B0604020202020204" pitchFamily="34" charset="0"/>
            <a:cs typeface="Arial" panose="020B0604020202020204" pitchFamily="34" charset="0"/>
          </a:endParaRPr>
        </a:p>
        <a:p>
          <a:pPr>
            <a:spcAft>
              <a:spcPts val="1200"/>
            </a:spcAf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Exchange at </a:t>
          </a:r>
          <a:r>
            <a:rPr lang="en-US" sz="1100" b="0">
              <a:solidFill>
                <a:srgbClr val="0070C0"/>
              </a:solidFill>
              <a:latin typeface="Arial" panose="020B0604020202020204" pitchFamily="34" charset="0"/>
              <a:cs typeface="Arial" panose="020B0604020202020204" pitchFamily="34" charset="0"/>
            </a:rPr>
            <a:t>https://IE-Exchange.energy.gov</a:t>
          </a:r>
          <a:r>
            <a:rPr lang="en-US" sz="1100" b="0">
              <a:latin typeface="Arial" panose="020B0604020202020204" pitchFamily="34" charset="0"/>
              <a:cs typeface="Arial" panose="020B0604020202020204" pitchFamily="34" charset="0"/>
            </a:rPr>
            <a:t>.  </a:t>
          </a:r>
        </a:p>
        <a:p>
          <a:pPr>
            <a:spcAft>
              <a:spcPts val="600"/>
            </a:spcAft>
          </a:pPr>
          <a:r>
            <a:rPr lang="en-US" sz="1100" b="1">
              <a:latin typeface="Arial" panose="020B0604020202020204" pitchFamily="34" charset="0"/>
              <a:cs typeface="Arial" panose="020B0604020202020204" pitchFamily="34" charset="0"/>
            </a:rPr>
            <a:t>4.</a:t>
          </a:r>
          <a:r>
            <a:rPr lang="en-US" sz="1100" b="0">
              <a:latin typeface="Arial" panose="020B0604020202020204" pitchFamily="34" charset="0"/>
              <a:cs typeface="Arial" panose="020B0604020202020204" pitchFamily="34" charset="0"/>
            </a:rPr>
            <a:t> Briefly justify the </a:t>
          </a:r>
          <a:r>
            <a:rPr lang="en-US" sz="1100" b="0" baseline="0">
              <a:latin typeface="Arial" panose="020B0604020202020204" pitchFamily="34" charset="0"/>
              <a:cs typeface="Arial" panose="020B0604020202020204" pitchFamily="34" charset="0"/>
            </a:rPr>
            <a:t>need for the Supplies as they apply to the Workplan under the "Justification of Need" column. Note that Supply items must be direct costs to the project and</a:t>
          </a:r>
        </a:p>
        <a:p>
          <a:pPr>
            <a:spcAft>
              <a:spcPts val="1200"/>
            </a:spcAft>
          </a:pPr>
          <a:r>
            <a:rPr lang="en-US" sz="1100" b="0" baseline="0">
              <a:latin typeface="Arial" panose="020B0604020202020204" pitchFamily="34" charset="0"/>
              <a:cs typeface="Arial" panose="020B0604020202020204" pitchFamily="34" charset="0"/>
            </a:rPr>
            <a:t>     not duplicative of supply </a:t>
          </a:r>
          <a:r>
            <a:rPr lang="en-US" sz="1100" b="0">
              <a:latin typeface="Arial" panose="020B0604020202020204" pitchFamily="34" charset="0"/>
              <a:cs typeface="Arial" panose="020B0604020202020204" pitchFamily="34" charset="0"/>
            </a:rPr>
            <a:t>costs included in the indirect pool that is the basis of the indirect rate applied for this project. </a:t>
          </a:r>
        </a:p>
        <a:p>
          <a:pPr>
            <a:spcAft>
              <a:spcPts val="600"/>
            </a:spcAft>
          </a:pPr>
          <a:r>
            <a:rPr lang="en-US" sz="1100" b="1">
              <a:latin typeface="Arial" panose="020B0604020202020204" pitchFamily="34" charset="0"/>
              <a:cs typeface="Arial" panose="020B0604020202020204" pitchFamily="34" charset="0"/>
            </a:rPr>
            <a:t>5. </a:t>
          </a:r>
          <a:r>
            <a:rPr lang="en-US" sz="1100" b="0">
              <a:latin typeface="Arial" panose="020B0604020202020204" pitchFamily="34" charset="0"/>
              <a:cs typeface="Arial" panose="020B0604020202020204" pitchFamily="34" charset="0"/>
            </a:rPr>
            <a:t>Multiple supply items valued at $5,000 or less used to assemble an equipment item with a value greater than $5,000 with a useful life of more than one year should be included on</a:t>
          </a:r>
        </a:p>
        <a:p>
          <a:pPr>
            <a:spcAft>
              <a:spcPts val="1200"/>
            </a:spcAft>
          </a:pPr>
          <a:r>
            <a:rPr lang="en-US" sz="1100" b="0">
              <a:latin typeface="Arial" panose="020B0604020202020204" pitchFamily="34" charset="0"/>
              <a:cs typeface="Arial" panose="020B0604020202020204" pitchFamily="34" charset="0"/>
            </a:rPr>
            <a:t>    Equipment (tab d). </a:t>
          </a:r>
        </a:p>
        <a:p>
          <a:pPr>
            <a:spcAft>
              <a:spcPts val="600"/>
            </a:spcAft>
          </a:pPr>
          <a:r>
            <a:rPr lang="en-US" sz="1100" b="1">
              <a:latin typeface="Arial" panose="020B0604020202020204" pitchFamily="34" charset="0"/>
              <a:cs typeface="Arial" panose="020B0604020202020204" pitchFamily="34" charset="0"/>
            </a:rPr>
            <a:t>6.</a:t>
          </a:r>
          <a:r>
            <a:rPr lang="en-US" sz="1100" b="0">
              <a:latin typeface="Arial" panose="020B0604020202020204" pitchFamily="34" charset="0"/>
              <a:cs typeface="Arial" panose="020B0604020202020204" pitchFamily="34" charset="0"/>
            </a:rPr>
            <a:t> The Supply costs on this tab should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reflect direct Applicant costs and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include both the requested Federal (DOE) funds as well as Non-federal cost share.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7203</xdr:rowOff>
    </xdr:from>
    <xdr:to>
      <xdr:col>5</xdr:col>
      <xdr:colOff>0</xdr:colOff>
      <xdr:row>13</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0" y="388203"/>
          <a:ext cx="12792075" cy="3488472"/>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1200"/>
            </a:spcAft>
          </a:pPr>
          <a:r>
            <a:rPr lang="en-US" sz="1100" b="1">
              <a:latin typeface="Arial" panose="020B0604020202020204" pitchFamily="34" charset="0"/>
              <a:cs typeface="Arial" panose="020B0604020202020204" pitchFamily="34" charset="0"/>
            </a:rPr>
            <a:t>1.</a:t>
          </a:r>
          <a:r>
            <a:rPr lang="en-US" sz="1100">
              <a:latin typeface="Arial" panose="020B0604020202020204" pitchFamily="34" charset="0"/>
              <a:cs typeface="Arial" panose="020B0604020202020204" pitchFamily="34" charset="0"/>
            </a:rPr>
            <a:t> The Applicant </a:t>
          </a:r>
          <a:r>
            <a:rPr lang="en-US" sz="1100" b="0" u="sng">
              <a:solidFill>
                <a:srgbClr val="FF0000"/>
              </a:solidFill>
              <a:latin typeface="Arial" panose="020B0604020202020204" pitchFamily="34" charset="0"/>
              <a:cs typeface="Arial" panose="020B0604020202020204" pitchFamily="34" charset="0"/>
            </a:rPr>
            <a:t>must</a:t>
          </a:r>
          <a:r>
            <a:rPr lang="en-US" sz="1100">
              <a:latin typeface="Arial" panose="020B0604020202020204" pitchFamily="34" charset="0"/>
              <a:cs typeface="Arial" panose="020B0604020202020204" pitchFamily="34" charset="0"/>
            </a:rPr>
            <a:t> provide all proposed Contractual costs for any Subawardees (Vendor</a:t>
          </a:r>
          <a:r>
            <a:rPr lang="en-US" sz="1100" baseline="0">
              <a:latin typeface="Arial" panose="020B0604020202020204" pitchFamily="34" charset="0"/>
              <a:cs typeface="Arial" panose="020B0604020202020204" pitchFamily="34" charset="0"/>
            </a:rPr>
            <a:t> or </a:t>
          </a:r>
          <a:r>
            <a:rPr lang="en-US" sz="1100">
              <a:latin typeface="Arial" panose="020B0604020202020204" pitchFamily="34" charset="0"/>
              <a:cs typeface="Arial" panose="020B0604020202020204" pitchFamily="34" charset="0"/>
            </a:rPr>
            <a:t>Subrecipient) and Federal Research and Development Centers (FFRDCs), proposed under the project</a:t>
          </a:r>
          <a:r>
            <a:rPr lang="en-US" sz="1100" baseline="0">
              <a:latin typeface="Arial" panose="020B0604020202020204" pitchFamily="34" charset="0"/>
              <a:cs typeface="Arial" panose="020B0604020202020204" pitchFamily="34" charset="0"/>
            </a:rPr>
            <a:t> o</a:t>
          </a:r>
          <a:r>
            <a:rPr lang="en-US" sz="1100">
              <a:latin typeface="Arial" panose="020B0604020202020204" pitchFamily="34" charset="0"/>
              <a:cs typeface="Arial" panose="020B0604020202020204" pitchFamily="34" charset="0"/>
            </a:rPr>
            <a:t>n this tab. </a:t>
          </a:r>
        </a:p>
        <a:p>
          <a:pPr marL="0" marR="0" lvl="0" indent="0" defTabSz="914400" eaLnBrk="1" fontAlgn="auto" latinLnBrk="0" hangingPunct="1">
            <a:lnSpc>
              <a:spcPct val="100000"/>
            </a:lnSpc>
            <a:spcBef>
              <a:spcPts val="0"/>
            </a:spcBef>
            <a:spcAft>
              <a:spcPts val="600"/>
            </a:spcAft>
            <a:buClrTx/>
            <a:buSzTx/>
            <a:buFontTx/>
            <a:buNone/>
            <a:tabLst/>
            <a:defRPr/>
          </a:pPr>
          <a:r>
            <a:rPr lang="en-US" sz="1100" b="1">
              <a:latin typeface="Arial" panose="020B0604020202020204" pitchFamily="34" charset="0"/>
              <a:cs typeface="Arial" panose="020B0604020202020204" pitchFamily="34" charset="0"/>
            </a:rPr>
            <a:t>2.</a:t>
          </a:r>
          <a:r>
            <a:rPr lang="en-US" sz="1100">
              <a:latin typeface="Arial" panose="020B0604020202020204" pitchFamily="34" charset="0"/>
              <a:cs typeface="Arial" panose="020B0604020202020204" pitchFamily="34" charset="0"/>
            </a:rPr>
            <a:t> List all proposed Contractual costs below and provide a basis of estimate for the costs of each (e.g., vendor quote, catalog prices, prior invoices).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Documentation for the Basis of of Cost Estimate </a:t>
          </a:r>
          <a:r>
            <a:rPr kumimoji="0" lang="en-US" sz="110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must</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 included</a:t>
          </a:r>
        </a:p>
        <a:p>
          <a:pPr marL="0" marR="0" lvl="0" indent="0" defTabSz="914400" eaLnBrk="1" fontAlgn="auto" latinLnBrk="0" hangingPunct="1">
            <a:lnSpc>
              <a:spcPct val="100000"/>
            </a:lnSpc>
            <a:spcBef>
              <a:spcPts val="0"/>
            </a:spcBef>
            <a:spcAft>
              <a:spcPts val="120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as an attachment in the Budget Support file. The Budget Support template is available under the FOA (Required Application Documents) on IE Exchange at </a:t>
          </a:r>
          <a:r>
            <a:rPr kumimoji="0" lang="en-US" sz="11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https://IE-Exchange.energy.gov</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a:spcAft>
              <a:spcPts val="600"/>
            </a:spcAft>
          </a:pPr>
          <a:r>
            <a:rPr lang="en-US" sz="1100" b="1">
              <a:latin typeface="Arial" panose="020B0604020202020204" pitchFamily="34" charset="0"/>
              <a:cs typeface="Arial" panose="020B0604020202020204" pitchFamily="34" charset="0"/>
            </a:rPr>
            <a:t>3. </a:t>
          </a:r>
          <a:r>
            <a:rPr lang="en-US" sz="1100">
              <a:latin typeface="Arial" panose="020B0604020202020204" pitchFamily="34" charset="0"/>
              <a:cs typeface="Arial" panose="020B0604020202020204" pitchFamily="34" charset="0"/>
            </a:rPr>
            <a:t>Subrecipients (see definition below) whose budget is more than $250,000 or 25% of the total proposed project costs </a:t>
          </a:r>
          <a:r>
            <a:rPr lang="en-US" sz="1100" b="0" u="sng">
              <a:solidFill>
                <a:srgbClr val="FF0000"/>
              </a:solidFill>
              <a:latin typeface="Arial" panose="020B0604020202020204" pitchFamily="34" charset="0"/>
              <a:cs typeface="Arial" panose="020B0604020202020204" pitchFamily="34" charset="0"/>
            </a:rPr>
            <a:t>must</a:t>
          </a:r>
          <a:r>
            <a:rPr lang="en-US" sz="1100">
              <a:latin typeface="Arial" panose="020B0604020202020204" pitchFamily="34" charset="0"/>
              <a:cs typeface="Arial" panose="020B0604020202020204" pitchFamily="34" charset="0"/>
            </a:rPr>
            <a:t> also complete a separate Budget Justification</a:t>
          </a:r>
          <a:r>
            <a:rPr lang="en-US" sz="1100" baseline="0">
              <a:latin typeface="Arial" panose="020B0604020202020204" pitchFamily="34" charset="0"/>
              <a:cs typeface="Arial" panose="020B0604020202020204" pitchFamily="34" charset="0"/>
            </a:rPr>
            <a:t> to be included under the Subaward</a:t>
          </a:r>
        </a:p>
        <a:p>
          <a:pPr>
            <a:spcAft>
              <a:spcPts val="1200"/>
            </a:spcAft>
          </a:pPr>
          <a:r>
            <a:rPr lang="en-US" sz="1100" baseline="0">
              <a:latin typeface="Arial" panose="020B0604020202020204" pitchFamily="34" charset="0"/>
              <a:cs typeface="Arial" panose="020B0604020202020204" pitchFamily="34" charset="0"/>
            </a:rPr>
            <a:t>    Budget Justification file </a:t>
          </a:r>
          <a:r>
            <a:rPr lang="en-US" sz="1100">
              <a:latin typeface="Arial" panose="020B0604020202020204" pitchFamily="34" charset="0"/>
              <a:cs typeface="Arial" panose="020B0604020202020204" pitchFamily="34" charset="0"/>
            </a:rPr>
            <a:t>. </a:t>
          </a:r>
        </a:p>
        <a:p>
          <a:pPr>
            <a:spcAft>
              <a:spcPts val="1200"/>
            </a:spcAft>
          </a:pPr>
          <a:r>
            <a:rPr lang="en-US" sz="1100" b="1">
              <a:latin typeface="Arial" panose="020B0604020202020204" pitchFamily="34" charset="0"/>
              <a:cs typeface="Arial" panose="020B0604020202020204" pitchFamily="34" charset="0"/>
            </a:rPr>
            <a:t>4.</a:t>
          </a:r>
          <a:r>
            <a:rPr lang="en-US" sz="1100">
              <a:latin typeface="Arial" panose="020B0604020202020204" pitchFamily="34" charset="0"/>
              <a:cs typeface="Arial" panose="020B0604020202020204" pitchFamily="34" charset="0"/>
            </a:rPr>
            <a:t> Briefly describe the Contractual costs proposed and how they apply to the Workplan under the "Justification of Need" column. </a:t>
          </a:r>
        </a:p>
        <a:p>
          <a:pPr>
            <a:spcAft>
              <a:spcPts val="1200"/>
            </a:spcAft>
          </a:pPr>
          <a:r>
            <a:rPr lang="en-US" sz="1100" b="1">
              <a:latin typeface="Arial" panose="020B0604020202020204" pitchFamily="34" charset="0"/>
              <a:cs typeface="Arial" panose="020B0604020202020204" pitchFamily="34" charset="0"/>
            </a:rPr>
            <a:t>5.</a:t>
          </a:r>
          <a:r>
            <a:rPr lang="en-US" sz="1100">
              <a:latin typeface="Arial" panose="020B0604020202020204" pitchFamily="34" charset="0"/>
              <a:cs typeface="Arial" panose="020B0604020202020204" pitchFamily="34" charset="0"/>
            </a:rPr>
            <a:t> The Contractual costs on this tab should only reflect direct Applicant costs and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include both the requested Federal (DOE) funds as well as Non-federal cost share. </a:t>
          </a:r>
        </a:p>
        <a:p>
          <a:pPr>
            <a:spcAft>
              <a:spcPts val="1200"/>
            </a:spcAft>
          </a:pPr>
          <a:r>
            <a:rPr lang="en-US" sz="1100" b="1">
              <a:solidFill>
                <a:sysClr val="windowText" lastClr="000000"/>
              </a:solidFill>
              <a:latin typeface="Arial" panose="020B0604020202020204" pitchFamily="34" charset="0"/>
              <a:cs typeface="Arial" panose="020B0604020202020204" pitchFamily="34" charset="0"/>
            </a:rPr>
            <a:t>6.</a:t>
          </a:r>
          <a:r>
            <a:rPr lang="en-US" sz="1100" b="0">
              <a:solidFill>
                <a:sysClr val="windowText" lastClr="000000"/>
              </a:solidFill>
              <a:latin typeface="Arial" panose="020B0604020202020204" pitchFamily="34" charset="0"/>
              <a:cs typeface="Arial" panose="020B0604020202020204" pitchFamily="34" charset="0"/>
            </a:rPr>
            <a:t> Note</a:t>
          </a:r>
          <a:r>
            <a:rPr lang="en-US" sz="1100" b="0" baseline="0">
              <a:solidFill>
                <a:sysClr val="windowText" lastClr="000000"/>
              </a:solidFill>
              <a:latin typeface="Arial" panose="020B0604020202020204" pitchFamily="34" charset="0"/>
              <a:cs typeface="Arial" panose="020B0604020202020204" pitchFamily="34" charset="0"/>
            </a:rPr>
            <a:t> that contingency is </a:t>
          </a:r>
          <a:r>
            <a:rPr lang="en-US" sz="1100" b="0" u="sng" baseline="0">
              <a:solidFill>
                <a:sysClr val="windowText" lastClr="000000"/>
              </a:solidFill>
              <a:latin typeface="Arial" panose="020B0604020202020204" pitchFamily="34" charset="0"/>
              <a:cs typeface="Arial" panose="020B0604020202020204" pitchFamily="34" charset="0"/>
            </a:rPr>
            <a:t>not</a:t>
          </a:r>
          <a:r>
            <a:rPr lang="en-US" sz="1100" b="0" baseline="0">
              <a:solidFill>
                <a:sysClr val="windowText" lastClr="000000"/>
              </a:solidFill>
              <a:latin typeface="Arial" panose="020B0604020202020204" pitchFamily="34" charset="0"/>
              <a:cs typeface="Arial" panose="020B0604020202020204" pitchFamily="34" charset="0"/>
            </a:rPr>
            <a:t> an allowable cost.</a:t>
          </a:r>
          <a:endParaRPr lang="en-US" sz="1100" b="1">
            <a:solidFill>
              <a:sysClr val="windowText" lastClr="000000"/>
            </a:solidFill>
            <a:latin typeface="Arial" panose="020B0604020202020204" pitchFamily="34" charset="0"/>
            <a:cs typeface="Arial" panose="020B0604020202020204" pitchFamily="34" charset="0"/>
          </a:endParaRPr>
        </a:p>
        <a:p>
          <a:pPr>
            <a:spcAft>
              <a:spcPts val="600"/>
            </a:spcAft>
          </a:pPr>
          <a:r>
            <a:rPr lang="en-US" sz="1100">
              <a:latin typeface="Arial" panose="020B0604020202020204" pitchFamily="34" charset="0"/>
              <a:cs typeface="Arial" panose="020B0604020202020204" pitchFamily="34" charset="0"/>
            </a:rPr>
            <a:t>For purposes of this form a Vendor, Subrecipient</a:t>
          </a:r>
          <a:r>
            <a:rPr lang="en-US" sz="1100">
              <a:solidFill>
                <a:schemeClr val="tx1"/>
              </a:solidFill>
              <a:latin typeface="Arial" panose="020B0604020202020204" pitchFamily="34" charset="0"/>
              <a:cs typeface="Arial" panose="020B0604020202020204" pitchFamily="34" charset="0"/>
            </a:rPr>
            <a:t>,</a:t>
          </a:r>
          <a:r>
            <a:rPr lang="en-US" sz="1100">
              <a:latin typeface="Arial" panose="020B0604020202020204" pitchFamily="34" charset="0"/>
              <a:cs typeface="Arial" panose="020B0604020202020204" pitchFamily="34" charset="0"/>
            </a:rPr>
            <a:t> and FFRDC are defined as follows:</a:t>
          </a:r>
        </a:p>
        <a:p>
          <a:pPr>
            <a:spcAft>
              <a:spcPts val="1200"/>
            </a:spcAft>
          </a:pPr>
          <a:r>
            <a:rPr lang="en-US" sz="1100">
              <a:solidFill>
                <a:sysClr val="windowText" lastClr="000000"/>
              </a:solidFill>
              <a:latin typeface="Arial" panose="020B0604020202020204" pitchFamily="34" charset="0"/>
              <a:cs typeface="Arial" panose="020B0604020202020204" pitchFamily="34" charset="0"/>
            </a:rPr>
            <a:t>   </a:t>
          </a:r>
          <a:r>
            <a:rPr lang="en-US" sz="1100" b="1">
              <a:solidFill>
                <a:sysClr val="windowText" lastClr="000000"/>
              </a:solidFill>
              <a:latin typeface="Arial" panose="020B0604020202020204" pitchFamily="34" charset="0"/>
              <a:cs typeface="Arial" panose="020B0604020202020204" pitchFamily="34" charset="0"/>
            </a:rPr>
            <a:t>a.</a:t>
          </a:r>
          <a:r>
            <a:rPr lang="en-US" sz="1100">
              <a:solidFill>
                <a:sysClr val="windowText" lastClr="000000"/>
              </a:solidFill>
              <a:latin typeface="Arial" panose="020B0604020202020204" pitchFamily="34" charset="0"/>
              <a:cs typeface="Arial" panose="020B0604020202020204" pitchFamily="34" charset="0"/>
            </a:rPr>
            <a:t> Vendor is a legal entity contracted to provide goods and services within normal business operations, who provides similar goods or services to many different purchasers, and operates in a competitive environment.</a:t>
          </a:r>
        </a:p>
        <a:p>
          <a:pPr>
            <a:spcAft>
              <a:spcPts val="600"/>
            </a:spcAft>
          </a:pPr>
          <a:r>
            <a:rPr lang="en-US" sz="1100" b="1">
              <a:solidFill>
                <a:sysClr val="windowText" lastClr="000000"/>
              </a:solidFill>
              <a:latin typeface="Arial" panose="020B0604020202020204" pitchFamily="34" charset="0"/>
              <a:cs typeface="Arial" panose="020B0604020202020204" pitchFamily="34" charset="0"/>
            </a:rPr>
            <a:t>   b.</a:t>
          </a:r>
          <a:r>
            <a:rPr lang="en-US" sz="1100">
              <a:solidFill>
                <a:sysClr val="windowText" lastClr="000000"/>
              </a:solidFill>
              <a:latin typeface="Arial" panose="020B0604020202020204" pitchFamily="34" charset="0"/>
              <a:cs typeface="Arial" panose="020B0604020202020204" pitchFamily="34" charset="0"/>
            </a:rPr>
            <a:t> Subrecipient is a subawardee </a:t>
          </a:r>
          <a:r>
            <a:rPr lang="en-US" sz="1100">
              <a:effectLst/>
              <a:latin typeface="Arial" panose="020B0604020202020204" pitchFamily="34" charset="0"/>
              <a:ea typeface="Calibri" panose="020F0502020204030204" pitchFamily="34" charset="0"/>
              <a:cs typeface="Arial" panose="020B0604020202020204" pitchFamily="34" charset="0"/>
            </a:rPr>
            <a:t>who is providing cost share </a:t>
          </a:r>
          <a:r>
            <a:rPr lang="en-US" sz="1100" b="1">
              <a:effectLst/>
              <a:latin typeface="Arial" panose="020B0604020202020204" pitchFamily="34" charset="0"/>
              <a:ea typeface="Calibri" panose="020F0502020204030204" pitchFamily="34" charset="0"/>
              <a:cs typeface="Arial" panose="020B0604020202020204" pitchFamily="34" charset="0"/>
            </a:rPr>
            <a:t>or</a:t>
          </a:r>
          <a:r>
            <a:rPr lang="en-US" sz="1100">
              <a:effectLst/>
              <a:latin typeface="Arial" panose="020B0604020202020204" pitchFamily="34" charset="0"/>
              <a:ea typeface="Calibri" panose="020F0502020204030204" pitchFamily="34" charset="0"/>
              <a:cs typeface="Arial" panose="020B0604020202020204" pitchFamily="34" charset="0"/>
            </a:rPr>
            <a:t> with a vested interest in the proposed project, beyond providing goods and services to the proposed project</a:t>
          </a:r>
          <a:r>
            <a:rPr lang="en-US" sz="1100">
              <a:solidFill>
                <a:sysClr val="windowText" lastClr="000000"/>
              </a:solidFill>
              <a:effectLst/>
              <a:latin typeface="Arial" panose="020B0604020202020204" pitchFamily="34" charset="0"/>
              <a:ea typeface="+mn-ea"/>
              <a:cs typeface="Arial" panose="020B0604020202020204" pitchFamily="34" charset="0"/>
            </a:rPr>
            <a:t>,</a:t>
          </a:r>
          <a:r>
            <a:rPr lang="en-US" sz="1100">
              <a:solidFill>
                <a:sysClr val="windowText" lastClr="000000"/>
              </a:solidFill>
              <a:latin typeface="Arial" panose="020B0604020202020204" pitchFamily="34" charset="0"/>
              <a:cs typeface="Arial" panose="020B0604020202020204" pitchFamily="34" charset="0"/>
            </a:rPr>
            <a:t> vested interest in the proposed project,  </a:t>
          </a:r>
          <a:r>
            <a:rPr lang="en-US" sz="1100" baseline="0">
              <a:solidFill>
                <a:sysClr val="windowText" lastClr="000000"/>
              </a:solidFill>
              <a:latin typeface="Arial" panose="020B0604020202020204" pitchFamily="34" charset="0"/>
              <a:cs typeface="Arial" panose="020B0604020202020204" pitchFamily="34" charset="0"/>
            </a:rPr>
            <a:t>                       </a:t>
          </a:r>
          <a:r>
            <a:rPr lang="en-US" sz="1100" baseline="0">
              <a:solidFill>
                <a:schemeClr val="dk1"/>
              </a:solidFill>
              <a:effectLst/>
              <a:latin typeface="+mn-lt"/>
              <a:ea typeface="+mn-ea"/>
              <a:cs typeface="+mn-cs"/>
            </a:rPr>
            <a:t>                     </a:t>
          </a:r>
          <a:r>
            <a:rPr lang="en-US" sz="1100">
              <a:solidFill>
                <a:sysClr val="windowText" lastClr="000000"/>
              </a:solidFill>
              <a:latin typeface="Arial" panose="020B0604020202020204" pitchFamily="34" charset="0"/>
              <a:cs typeface="Arial" panose="020B0604020202020204" pitchFamily="34" charset="0"/>
            </a:rPr>
            <a:t>                       </a:t>
          </a: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lang="en-US" sz="1100" b="1">
              <a:solidFill>
                <a:schemeClr val="dk1"/>
              </a:solidFill>
              <a:effectLst/>
              <a:latin typeface="+mn-lt"/>
              <a:ea typeface="+mn-ea"/>
              <a:cs typeface="+mn-cs"/>
            </a:rPr>
            <a:t>           </a:t>
          </a:r>
          <a:r>
            <a:rPr lang="en-US" sz="1100" b="0" i="0" baseline="0">
              <a:solidFill>
                <a:schemeClr val="dk1"/>
              </a:solidFill>
              <a:effectLst/>
              <a:latin typeface="+mn-lt"/>
              <a:ea typeface="+mn-ea"/>
              <a:cs typeface="+mn-cs"/>
            </a:rPr>
            <a:t>         </a:t>
          </a:r>
          <a:r>
            <a:rPr lang="en-US" sz="1100">
              <a:solidFill>
                <a:sysClr val="windowText" lastClr="000000"/>
              </a:solidFill>
              <a:latin typeface="Arial" panose="020B0604020202020204" pitchFamily="34" charset="0"/>
              <a:cs typeface="Arial" panose="020B0604020202020204" pitchFamily="34" charset="0"/>
            </a:rPr>
            <a:t>        </a:t>
          </a:r>
        </a:p>
        <a:p>
          <a:pPr>
            <a:spcAft>
              <a:spcPts val="1200"/>
            </a:spcAft>
          </a:pPr>
          <a:r>
            <a:rPr lang="en-US" sz="1100" baseline="0">
              <a:solidFill>
                <a:schemeClr val="dk1"/>
              </a:solidFill>
              <a:effectLst/>
              <a:latin typeface="+mn-lt"/>
              <a:ea typeface="+mn-ea"/>
              <a:cs typeface="+mn-cs"/>
            </a:rPr>
            <a:t>        </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where subawardee is any legal entity to which a subaward is made and which is accountable to the Recipient for the use of the funds or property provided under a Financial Assistance Award.</a:t>
          </a:r>
          <a:endParaRPr lang="en-US" sz="1100">
            <a:solidFill>
              <a:sysClr val="windowText" lastClr="000000"/>
            </a:solidFill>
            <a:latin typeface="Arial" panose="020B0604020202020204" pitchFamily="34" charset="0"/>
            <a:cs typeface="Arial" panose="020B0604020202020204" pitchFamily="34" charset="0"/>
          </a:endParaRPr>
        </a:p>
        <a:p>
          <a:pPr>
            <a:spcAft>
              <a:spcPts val="600"/>
            </a:spcAft>
          </a:pPr>
          <a:r>
            <a:rPr lang="en-US" sz="1100" b="1" baseline="0">
              <a:solidFill>
                <a:sysClr val="windowText" lastClr="000000"/>
              </a:solidFill>
              <a:latin typeface="Arial" panose="020B0604020202020204" pitchFamily="34" charset="0"/>
              <a:cs typeface="Arial" panose="020B0604020202020204" pitchFamily="34" charset="0"/>
            </a:rPr>
            <a:t>   </a:t>
          </a:r>
          <a:r>
            <a:rPr lang="en-US" sz="1100" b="1">
              <a:latin typeface="Arial" panose="020B0604020202020204" pitchFamily="34" charset="0"/>
              <a:cs typeface="Arial" panose="020B0604020202020204" pitchFamily="34" charset="0"/>
            </a:rPr>
            <a:t>c.</a:t>
          </a:r>
          <a:r>
            <a:rPr lang="en-US" sz="1100">
              <a:latin typeface="Arial" panose="020B0604020202020204" pitchFamily="34" charset="0"/>
              <a:cs typeface="Arial" panose="020B0604020202020204" pitchFamily="34" charset="0"/>
            </a:rPr>
            <a:t> FFRDC is a government-sponsored operation that exists for the purpose of carrying out functions on behalf of the Government.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2</xdr:row>
      <xdr:rowOff>9525</xdr:rowOff>
    </xdr:from>
    <xdr:to>
      <xdr:col>5</xdr:col>
      <xdr:colOff>1</xdr:colOff>
      <xdr:row>5</xdr:row>
      <xdr:rowOff>28575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 y="400050"/>
          <a:ext cx="11410950" cy="1114425"/>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Bef>
              <a:spcPts val="0"/>
            </a:spcBef>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600"/>
            </a:spcAft>
          </a:pPr>
          <a:r>
            <a:rPr lang="en-US" sz="1100">
              <a:solidFill>
                <a:schemeClr val="dk1"/>
              </a:solidFill>
              <a:effectLst/>
              <a:latin typeface="+mn-lt"/>
              <a:ea typeface="+mn-ea"/>
              <a:cs typeface="+mn-cs"/>
            </a:rPr>
            <a:t>Construction, for purposes of this form, </a:t>
          </a:r>
          <a:r>
            <a:rPr lang="en-US" sz="1100" u="none">
              <a:solidFill>
                <a:schemeClr val="dk1"/>
              </a:solidFill>
              <a:effectLst/>
              <a:latin typeface="+mn-lt"/>
              <a:ea typeface="+mn-ea"/>
              <a:cs typeface="+mn-cs"/>
            </a:rPr>
            <a:t>does</a:t>
          </a:r>
          <a:r>
            <a:rPr lang="en-US" sz="1100" u="none" baseline="0">
              <a:solidFill>
                <a:schemeClr val="dk1"/>
              </a:solidFill>
              <a:effectLst/>
              <a:latin typeface="+mn-lt"/>
              <a:ea typeface="+mn-ea"/>
              <a:cs typeface="+mn-cs"/>
            </a:rPr>
            <a:t> </a:t>
          </a:r>
          <a:r>
            <a:rPr lang="en-US" sz="1100" u="sng" baseline="0">
              <a:solidFill>
                <a:schemeClr val="dk1"/>
              </a:solidFill>
              <a:effectLst/>
              <a:latin typeface="+mn-lt"/>
              <a:ea typeface="+mn-ea"/>
              <a:cs typeface="+mn-cs"/>
            </a:rPr>
            <a:t>not</a:t>
          </a:r>
          <a:r>
            <a:rPr lang="en-US" sz="1100" u="none" baseline="0">
              <a:solidFill>
                <a:schemeClr val="dk1"/>
              </a:solidFill>
              <a:effectLst/>
              <a:latin typeface="+mn-lt"/>
              <a:ea typeface="+mn-ea"/>
              <a:cs typeface="+mn-cs"/>
            </a:rPr>
            <a:t> include i</a:t>
          </a:r>
          <a:r>
            <a:rPr lang="en-US" sz="1100">
              <a:solidFill>
                <a:schemeClr val="dk1"/>
              </a:solidFill>
              <a:effectLst/>
              <a:latin typeface="+mn-lt"/>
              <a:ea typeface="+mn-ea"/>
              <a:cs typeface="+mn-cs"/>
            </a:rPr>
            <a:t>nstallation of equipment, such as energy generating systems, energy efficiency measures, or energy systems. Those costs should be included under either Equipment (tab d), Supplies (tab e), or Contractual (tab f). Therefore, the</a:t>
          </a:r>
          <a:r>
            <a:rPr lang="en-US" sz="1100" baseline="0">
              <a:solidFill>
                <a:schemeClr val="dk1"/>
              </a:solidFill>
              <a:effectLst/>
              <a:latin typeface="+mn-lt"/>
              <a:ea typeface="+mn-ea"/>
              <a:cs typeface="+mn-cs"/>
            </a:rPr>
            <a:t> cells have been locked and costs cannot be entered in this tab.</a:t>
          </a:r>
          <a:endParaRPr lang="en-US">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9525</xdr:rowOff>
    </xdr:from>
    <xdr:to>
      <xdr:col>5</xdr:col>
      <xdr:colOff>0</xdr:colOff>
      <xdr:row>10</xdr:row>
      <xdr:rowOff>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0" y="400050"/>
          <a:ext cx="12287250" cy="2076450"/>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1200"/>
            </a:spcAft>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Applicant Other Direct costs are to be included on this tab. </a:t>
          </a:r>
        </a:p>
        <a:p>
          <a:pPr>
            <a:spcAft>
              <a:spcPts val="600"/>
            </a:spcAft>
          </a:pPr>
          <a:r>
            <a:rPr lang="en-US" sz="1100" b="1">
              <a:latin typeface="Arial" panose="020B0604020202020204" pitchFamily="34" charset="0"/>
              <a:cs typeface="Arial" panose="020B0604020202020204" pitchFamily="34" charset="0"/>
            </a:rPr>
            <a:t>2. </a:t>
          </a:r>
          <a:r>
            <a:rPr lang="en-US" sz="1100" b="0">
              <a:latin typeface="Arial" panose="020B0604020202020204" pitchFamily="34" charset="0"/>
              <a:cs typeface="Arial" panose="020B0604020202020204" pitchFamily="34" charset="0"/>
            </a:rPr>
            <a:t>Other Direct Costs are direct costs that are required for the project which do not clearly fit into any other category (e.g., equipment rental costs, freight, stipends, tuition, and</a:t>
          </a:r>
          <a:r>
            <a:rPr lang="en-US" sz="1100" b="0" baseline="0">
              <a:latin typeface="Arial" panose="020B0604020202020204" pitchFamily="34" charset="0"/>
              <a:cs typeface="Arial" panose="020B0604020202020204" pitchFamily="34" charset="0"/>
            </a:rPr>
            <a:t> </a:t>
          </a:r>
        </a:p>
        <a:p>
          <a:pPr>
            <a:spcAft>
              <a:spcPts val="1200"/>
            </a:spcAft>
          </a:pPr>
          <a:r>
            <a:rPr lang="en-US" sz="1100" b="0" baseline="0">
              <a:latin typeface="Arial" panose="020B0604020202020204" pitchFamily="34" charset="0"/>
              <a:cs typeface="Arial" panose="020B0604020202020204" pitchFamily="34" charset="0"/>
            </a:rPr>
            <a:t>    p</a:t>
          </a:r>
          <a:r>
            <a:rPr lang="en-US" sz="1100" b="0">
              <a:latin typeface="Arial" panose="020B0604020202020204" pitchFamily="34" charset="0"/>
              <a:cs typeface="Arial" panose="020B0604020202020204" pitchFamily="34" charset="0"/>
            </a:rPr>
            <a:t>rinting costs). </a:t>
          </a:r>
        </a:p>
        <a:p>
          <a:pPr>
            <a:spcAft>
              <a:spcPts val="1200"/>
            </a:spcAft>
          </a:pPr>
          <a:r>
            <a:rPr lang="en-US" sz="1100" b="1">
              <a:latin typeface="Arial" panose="020B0604020202020204" pitchFamily="34" charset="0"/>
              <a:cs typeface="Arial" panose="020B0604020202020204" pitchFamily="34" charset="0"/>
            </a:rPr>
            <a:t>3.</a:t>
          </a:r>
          <a:r>
            <a:rPr lang="en-US" sz="1100" b="0">
              <a:latin typeface="Arial" panose="020B0604020202020204" pitchFamily="34" charset="0"/>
              <a:cs typeface="Arial" panose="020B0604020202020204" pitchFamily="34" charset="0"/>
            </a:rPr>
            <a:t>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costs directly charged to the project and not included as part of Indirect Costs should be included here.</a:t>
          </a:r>
        </a:p>
        <a:p>
          <a:pPr>
            <a:spcAft>
              <a:spcPts val="600"/>
            </a:spcAft>
          </a:pPr>
          <a:r>
            <a:rPr lang="en-US" sz="1100" b="1">
              <a:latin typeface="Arial" panose="020B0604020202020204" pitchFamily="34" charset="0"/>
              <a:cs typeface="Arial" panose="020B0604020202020204" pitchFamily="34" charset="0"/>
            </a:rPr>
            <a:t>4.</a:t>
          </a:r>
          <a:r>
            <a:rPr lang="en-US" sz="1100" b="0">
              <a:latin typeface="Arial" panose="020B0604020202020204" pitchFamily="34" charset="0"/>
              <a:cs typeface="Arial" panose="020B0604020202020204" pitchFamily="34" charset="0"/>
            </a:rPr>
            <a:t> List all proposed Other Direct costs below and provide a Basis of Cost</a:t>
          </a:r>
          <a:r>
            <a:rPr lang="en-US" sz="1100" b="0" baseline="0">
              <a:latin typeface="Arial" panose="020B0604020202020204" pitchFamily="34" charset="0"/>
              <a:cs typeface="Arial" panose="020B0604020202020204" pitchFamily="34" charset="0"/>
            </a:rPr>
            <a:t> E</a:t>
          </a:r>
          <a:r>
            <a:rPr lang="en-US" sz="1100" b="0">
              <a:latin typeface="Arial" panose="020B0604020202020204" pitchFamily="34" charset="0"/>
              <a:cs typeface="Arial" panose="020B0604020202020204" pitchFamily="34" charset="0"/>
            </a:rPr>
            <a:t>stimate for each cost (e.g.</a:t>
          </a:r>
          <a:r>
            <a:rPr lang="en-US" sz="1100" b="0">
              <a:solidFill>
                <a:schemeClr val="tx1"/>
              </a:solidFill>
              <a:latin typeface="Arial" panose="020B0604020202020204" pitchFamily="34" charset="0"/>
              <a:cs typeface="Arial" panose="020B0604020202020204" pitchFamily="34" charset="0"/>
            </a:rPr>
            <a:t>,</a:t>
          </a:r>
          <a:r>
            <a:rPr lang="en-US" sz="1100" b="0">
              <a:latin typeface="Arial" panose="020B0604020202020204" pitchFamily="34" charset="0"/>
              <a:cs typeface="Arial" panose="020B0604020202020204" pitchFamily="34" charset="0"/>
            </a:rPr>
            <a:t> vendor quote, catalog prices, prior invoices). Provide documentation for the </a:t>
          </a:r>
        </a:p>
        <a:p>
          <a:pPr>
            <a:spcAft>
              <a:spcPts val="600"/>
            </a:spcAf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basis of cost as an attachment in the Budget Support file.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Support template is available under the FOA (Required Application Documents) on IE Exchange at </a:t>
          </a:r>
        </a:p>
        <a:p>
          <a:pPr>
            <a:spcAft>
              <a:spcPts val="1200"/>
            </a:spcAft>
          </a:pPr>
          <a:r>
            <a:rPr kumimoji="0" lang="en-US" sz="11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https://IE-Exchange.energy.gov</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lang="en-US" sz="1100" b="0">
            <a:latin typeface="Arial" panose="020B0604020202020204" pitchFamily="34" charset="0"/>
            <a:cs typeface="Arial" panose="020B0604020202020204" pitchFamily="34" charset="0"/>
          </a:endParaRPr>
        </a:p>
        <a:p>
          <a:pPr>
            <a:spcAft>
              <a:spcPts val="1200"/>
            </a:spcAft>
          </a:pPr>
          <a:r>
            <a:rPr lang="en-US" sz="1100" b="1">
              <a:latin typeface="Arial" panose="020B0604020202020204" pitchFamily="34" charset="0"/>
              <a:cs typeface="Arial" panose="020B0604020202020204" pitchFamily="34" charset="0"/>
            </a:rPr>
            <a:t>5.</a:t>
          </a:r>
          <a:r>
            <a:rPr lang="en-US" sz="1100" b="0">
              <a:latin typeface="Arial" panose="020B0604020202020204" pitchFamily="34" charset="0"/>
              <a:cs typeface="Arial" panose="020B0604020202020204" pitchFamily="34" charset="0"/>
            </a:rPr>
            <a:t> Briefly describe the items proposed and how they apply to the Workplan under the "Justification of Need" column. </a:t>
          </a:r>
        </a:p>
        <a:p>
          <a:pPr>
            <a:spcAft>
              <a:spcPts val="1200"/>
            </a:spcAft>
          </a:pPr>
          <a:r>
            <a:rPr lang="en-US" sz="1100" b="1">
              <a:latin typeface="Arial" panose="020B0604020202020204" pitchFamily="34" charset="0"/>
              <a:cs typeface="Arial" panose="020B0604020202020204" pitchFamily="34" charset="0"/>
            </a:rPr>
            <a:t>6.</a:t>
          </a:r>
          <a:r>
            <a:rPr lang="en-US" sz="1100" b="0">
              <a:latin typeface="Arial" panose="020B0604020202020204" pitchFamily="34" charset="0"/>
              <a:cs typeface="Arial" panose="020B0604020202020204" pitchFamily="34" charset="0"/>
            </a:rPr>
            <a:t> The Other Direct</a:t>
          </a:r>
          <a:r>
            <a:rPr lang="en-US" sz="1100" b="0" baseline="0">
              <a:latin typeface="Arial" panose="020B0604020202020204" pitchFamily="34" charset="0"/>
              <a:cs typeface="Arial" panose="020B0604020202020204" pitchFamily="34" charset="0"/>
            </a:rPr>
            <a:t> Costs</a:t>
          </a:r>
          <a:r>
            <a:rPr lang="en-US" sz="1100" b="0">
              <a:latin typeface="Arial" panose="020B0604020202020204" pitchFamily="34" charset="0"/>
              <a:cs typeface="Arial" panose="020B0604020202020204" pitchFamily="34" charset="0"/>
            </a:rPr>
            <a:t> on this tab should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reflect direct Applicant costs and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include both the requested Federal (DOE) funds as well as Non-federal cost share.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8" Type="http://schemas.openxmlformats.org/officeDocument/2006/relationships/drawing" Target="../drawings/drawing10.xml"/><Relationship Id="rId13" Type="http://schemas.openxmlformats.org/officeDocument/2006/relationships/ctrlProp" Target="../ctrlProps/ctrlProp4.xml"/><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12" Type="http://schemas.openxmlformats.org/officeDocument/2006/relationships/ctrlProp" Target="../ctrlProps/ctrlProp3.xml"/><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11" Type="http://schemas.openxmlformats.org/officeDocument/2006/relationships/ctrlProp" Target="../ctrlProps/ctrlProp2.xml"/><Relationship Id="rId5" Type="http://schemas.openxmlformats.org/officeDocument/2006/relationships/printerSettings" Target="../printerSettings/printerSettings68.bin"/><Relationship Id="rId10" Type="http://schemas.openxmlformats.org/officeDocument/2006/relationships/ctrlProp" Target="../ctrlProps/ctrlProp1.xml"/><Relationship Id="rId4" Type="http://schemas.openxmlformats.org/officeDocument/2006/relationships/printerSettings" Target="../printerSettings/printerSettings67.bin"/><Relationship Id="rId9"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printerSettings" Target="../printerSettings/printerSettings81.bin"/><Relationship Id="rId7" Type="http://schemas.openxmlformats.org/officeDocument/2006/relationships/printerSettings" Target="../printerSettings/printerSettings85.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N39"/>
  <sheetViews>
    <sheetView showGridLines="0" tabSelected="1" zoomScaleNormal="100" workbookViewId="0">
      <selection activeCell="B3" sqref="B3:C3"/>
    </sheetView>
  </sheetViews>
  <sheetFormatPr defaultColWidth="9.140625" defaultRowHeight="12.75" x14ac:dyDescent="0.2"/>
  <cols>
    <col min="1" max="1" width="25" style="203" customWidth="1"/>
    <col min="2" max="3" width="22.7109375" style="203" customWidth="1"/>
    <col min="4" max="4" width="20" style="203" customWidth="1"/>
    <col min="5" max="5" width="19.28515625" style="117" customWidth="1"/>
    <col min="6" max="6" width="23.42578125" style="117" customWidth="1"/>
    <col min="7" max="7" width="49.28515625" style="84" customWidth="1"/>
    <col min="8" max="10" width="9.28515625" style="426" customWidth="1"/>
    <col min="11" max="20" width="9.28515625" style="117" customWidth="1"/>
    <col min="21" max="16384" width="9.140625" style="117"/>
  </cols>
  <sheetData>
    <row r="1" spans="1:14" s="420" customFormat="1" ht="14.25" customHeight="1" x14ac:dyDescent="0.2">
      <c r="A1" s="552" t="s">
        <v>266</v>
      </c>
      <c r="B1" s="419"/>
      <c r="C1" s="557" t="s">
        <v>103</v>
      </c>
      <c r="D1" s="558"/>
      <c r="E1" s="558"/>
      <c r="F1" s="558"/>
      <c r="G1" s="520"/>
    </row>
    <row r="2" spans="1:14" s="420" customFormat="1" ht="11.25" customHeight="1" x14ac:dyDescent="0.2">
      <c r="A2" s="421"/>
      <c r="B2" s="419"/>
      <c r="C2" s="558"/>
      <c r="D2" s="558"/>
      <c r="E2" s="558"/>
      <c r="F2" s="558"/>
      <c r="G2" s="520"/>
    </row>
    <row r="3" spans="1:14" s="202" customFormat="1" ht="18" customHeight="1" x14ac:dyDescent="0.2">
      <c r="A3" s="519" t="s">
        <v>156</v>
      </c>
      <c r="B3" s="559"/>
      <c r="C3" s="559"/>
      <c r="D3" s="560" t="s">
        <v>98</v>
      </c>
      <c r="E3" s="560"/>
      <c r="F3" s="560"/>
      <c r="G3" s="517"/>
      <c r="H3" s="425"/>
      <c r="I3" s="425"/>
      <c r="J3" s="425"/>
    </row>
    <row r="4" spans="1:14" s="202" customFormat="1" ht="18" customHeight="1" x14ac:dyDescent="0.2">
      <c r="A4" s="519" t="s">
        <v>155</v>
      </c>
      <c r="B4" s="559"/>
      <c r="C4" s="559"/>
      <c r="D4" s="560" t="s">
        <v>105</v>
      </c>
      <c r="E4" s="560"/>
      <c r="F4" s="560"/>
      <c r="G4" s="518"/>
      <c r="H4" s="425"/>
      <c r="I4" s="425"/>
      <c r="J4" s="425"/>
    </row>
    <row r="5" spans="1:14" s="425" customFormat="1" ht="11.25" customHeight="1" thickBot="1" x14ac:dyDescent="0.25">
      <c r="A5" s="422"/>
      <c r="B5" s="423"/>
      <c r="C5" s="423"/>
      <c r="D5" s="422"/>
      <c r="E5" s="422"/>
      <c r="F5" s="422"/>
      <c r="G5" s="424"/>
    </row>
    <row r="6" spans="1:14" s="426" customFormat="1" ht="33" customHeight="1" thickBot="1" x14ac:dyDescent="0.25">
      <c r="A6" s="562" t="s">
        <v>262</v>
      </c>
      <c r="B6" s="563"/>
      <c r="C6" s="563"/>
      <c r="D6" s="563"/>
      <c r="E6" s="563"/>
      <c r="F6" s="563"/>
      <c r="G6" s="564"/>
    </row>
    <row r="7" spans="1:14" ht="30" customHeight="1" x14ac:dyDescent="0.2">
      <c r="A7" s="368"/>
      <c r="B7" s="369"/>
      <c r="C7" s="369"/>
      <c r="D7" s="369"/>
      <c r="E7" s="369"/>
      <c r="F7" s="369"/>
      <c r="G7" s="369"/>
    </row>
    <row r="8" spans="1:14" ht="30" customHeight="1" x14ac:dyDescent="0.2">
      <c r="A8" s="368"/>
      <c r="B8" s="369"/>
      <c r="C8" s="369"/>
      <c r="D8" s="369"/>
      <c r="E8" s="369"/>
      <c r="F8" s="369"/>
      <c r="G8" s="369"/>
    </row>
    <row r="9" spans="1:14" ht="30" customHeight="1" x14ac:dyDescent="0.2">
      <c r="A9" s="368"/>
      <c r="B9" s="369"/>
      <c r="C9" s="369"/>
      <c r="D9" s="369"/>
      <c r="E9" s="369"/>
      <c r="F9" s="369"/>
      <c r="G9" s="369"/>
    </row>
    <row r="10" spans="1:14" ht="30" customHeight="1" x14ac:dyDescent="0.2">
      <c r="A10" s="368"/>
      <c r="B10" s="369"/>
      <c r="C10" s="369"/>
      <c r="D10" s="369"/>
      <c r="E10" s="369"/>
      <c r="F10" s="369"/>
      <c r="G10" s="369"/>
    </row>
    <row r="11" spans="1:14" ht="30" customHeight="1" x14ac:dyDescent="0.2">
      <c r="A11" s="85"/>
      <c r="B11" s="85"/>
      <c r="C11" s="85"/>
      <c r="D11" s="85"/>
      <c r="E11" s="85"/>
      <c r="F11" s="85"/>
      <c r="G11" s="86"/>
      <c r="I11" s="425"/>
      <c r="J11" s="425"/>
      <c r="K11" s="202"/>
      <c r="L11" s="202"/>
      <c r="M11" s="202"/>
      <c r="N11" s="202"/>
    </row>
    <row r="12" spans="1:14" ht="30" customHeight="1" x14ac:dyDescent="0.2">
      <c r="A12" s="561" t="s">
        <v>197</v>
      </c>
      <c r="B12" s="561"/>
      <c r="C12" s="561"/>
      <c r="D12" s="561"/>
      <c r="E12" s="561"/>
      <c r="F12" s="561"/>
      <c r="G12" s="561"/>
      <c r="I12" s="425"/>
      <c r="J12" s="425"/>
      <c r="K12" s="202"/>
      <c r="L12" s="202"/>
      <c r="M12" s="202"/>
      <c r="N12" s="202"/>
    </row>
    <row r="13" spans="1:14" s="371" customFormat="1" ht="21" customHeight="1" x14ac:dyDescent="0.2">
      <c r="A13" s="370"/>
      <c r="B13" s="370"/>
      <c r="C13" s="370"/>
      <c r="D13" s="370"/>
      <c r="E13" s="370"/>
      <c r="F13" s="370"/>
      <c r="G13" s="370"/>
      <c r="H13" s="427"/>
      <c r="I13" s="428"/>
      <c r="J13" s="428"/>
      <c r="K13" s="372"/>
      <c r="L13" s="372"/>
      <c r="M13" s="372"/>
      <c r="N13" s="372"/>
    </row>
    <row r="14" spans="1:14" s="371" customFormat="1" ht="82.5" customHeight="1" x14ac:dyDescent="0.2">
      <c r="A14" s="370"/>
      <c r="B14" s="370"/>
      <c r="C14" s="370"/>
      <c r="D14" s="370"/>
      <c r="E14" s="370"/>
      <c r="F14" s="370"/>
      <c r="G14" s="370"/>
      <c r="H14" s="427"/>
      <c r="I14" s="428"/>
      <c r="J14" s="428"/>
      <c r="K14" s="372"/>
      <c r="L14" s="372"/>
      <c r="M14" s="372"/>
      <c r="N14" s="372"/>
    </row>
    <row r="15" spans="1:14" s="426" customFormat="1" ht="9.75" customHeight="1" thickBot="1" x14ac:dyDescent="0.25">
      <c r="A15" s="573"/>
      <c r="B15" s="573"/>
      <c r="C15" s="573"/>
      <c r="D15" s="573"/>
      <c r="E15" s="573"/>
      <c r="F15" s="573"/>
      <c r="G15" s="573"/>
      <c r="H15" s="429"/>
      <c r="I15" s="425"/>
      <c r="J15" s="425"/>
      <c r="K15" s="425"/>
      <c r="L15" s="425"/>
      <c r="M15" s="425"/>
      <c r="N15" s="425"/>
    </row>
    <row r="16" spans="1:14" s="426" customFormat="1" ht="15" customHeight="1" thickBot="1" x14ac:dyDescent="0.25">
      <c r="A16" s="553" t="s">
        <v>3</v>
      </c>
      <c r="B16" s="554"/>
      <c r="C16" s="554"/>
      <c r="D16" s="554"/>
      <c r="E16" s="373"/>
      <c r="F16" s="373"/>
      <c r="G16" s="374"/>
      <c r="H16" s="425"/>
      <c r="I16" s="425"/>
      <c r="J16" s="425"/>
      <c r="K16" s="425"/>
      <c r="L16" s="425"/>
    </row>
    <row r="17" spans="1:12" s="426" customFormat="1" ht="15" customHeight="1" thickBot="1" x14ac:dyDescent="0.25">
      <c r="A17" s="183" t="s">
        <v>10</v>
      </c>
      <c r="B17" s="92" t="s">
        <v>101</v>
      </c>
      <c r="C17" s="92" t="s">
        <v>127</v>
      </c>
      <c r="D17" s="92" t="s">
        <v>128</v>
      </c>
      <c r="E17" s="568" t="s">
        <v>225</v>
      </c>
      <c r="F17" s="569"/>
      <c r="G17" s="570"/>
      <c r="H17" s="425"/>
      <c r="I17" s="425"/>
      <c r="J17" s="425"/>
      <c r="K17" s="425"/>
      <c r="L17" s="425"/>
    </row>
    <row r="18" spans="1:12" ht="15" customHeight="1" thickBot="1" x14ac:dyDescent="0.25">
      <c r="A18" s="184">
        <f>C18-B18</f>
        <v>0</v>
      </c>
      <c r="B18" s="91">
        <f>'j. Cost Share'!C43</f>
        <v>0</v>
      </c>
      <c r="C18" s="91">
        <f>B35</f>
        <v>0</v>
      </c>
      <c r="D18" s="102">
        <f>IF(C18&gt;0,B18/C18,0)</f>
        <v>0</v>
      </c>
      <c r="E18" s="565"/>
      <c r="F18" s="566"/>
      <c r="G18" s="567"/>
      <c r="H18" s="425"/>
      <c r="I18" s="425"/>
      <c r="J18" s="425"/>
      <c r="K18" s="202"/>
      <c r="L18" s="202"/>
    </row>
    <row r="19" spans="1:12" s="426" customFormat="1" ht="15" customHeight="1" thickBot="1" x14ac:dyDescent="0.25">
      <c r="A19" s="553" t="s">
        <v>24</v>
      </c>
      <c r="B19" s="554"/>
      <c r="C19" s="554"/>
      <c r="D19" s="554"/>
      <c r="E19" s="373"/>
      <c r="F19" s="373"/>
      <c r="G19" s="374"/>
      <c r="H19" s="425"/>
      <c r="I19" s="425"/>
      <c r="J19" s="425"/>
      <c r="K19" s="425"/>
      <c r="L19" s="425"/>
    </row>
    <row r="20" spans="1:12" s="430" customFormat="1" ht="15" customHeight="1" thickBot="1" x14ac:dyDescent="0.25">
      <c r="A20" s="185" t="s">
        <v>96</v>
      </c>
      <c r="B20" s="152" t="s">
        <v>134</v>
      </c>
      <c r="C20" s="93" t="s">
        <v>93</v>
      </c>
      <c r="D20" s="93" t="s">
        <v>126</v>
      </c>
      <c r="E20" s="568" t="s">
        <v>224</v>
      </c>
      <c r="F20" s="569"/>
      <c r="G20" s="570"/>
      <c r="H20" s="425"/>
      <c r="I20" s="425"/>
      <c r="J20" s="425"/>
      <c r="K20" s="425"/>
      <c r="L20" s="425"/>
    </row>
    <row r="21" spans="1:12" ht="15" customHeight="1" x14ac:dyDescent="0.2">
      <c r="A21" s="406" t="s">
        <v>85</v>
      </c>
      <c r="B21" s="122">
        <f>'a. Personnel'!E38</f>
        <v>0</v>
      </c>
      <c r="C21" s="482">
        <f>B21</f>
        <v>0</v>
      </c>
      <c r="D21" s="407">
        <f>IF(C21&gt;0,C21/C18,0)</f>
        <v>0</v>
      </c>
      <c r="E21" s="571"/>
      <c r="F21" s="571"/>
      <c r="G21" s="572"/>
      <c r="H21" s="425"/>
      <c r="I21" s="425"/>
      <c r="J21" s="425"/>
      <c r="K21" s="202"/>
      <c r="L21" s="202"/>
    </row>
    <row r="22" spans="1:12" ht="15" customHeight="1" x14ac:dyDescent="0.2">
      <c r="A22" s="408" t="s">
        <v>86</v>
      </c>
      <c r="B22" s="127">
        <f>'b. Fringe'!D34</f>
        <v>0</v>
      </c>
      <c r="C22" s="483">
        <f t="shared" ref="C22:C25" si="0">B22</f>
        <v>0</v>
      </c>
      <c r="D22" s="153">
        <f>IF(C22&gt;0,C22/C18,0)</f>
        <v>0</v>
      </c>
      <c r="E22" s="574"/>
      <c r="F22" s="574"/>
      <c r="G22" s="575"/>
      <c r="H22" s="425"/>
      <c r="I22" s="425"/>
      <c r="J22" s="425"/>
      <c r="K22" s="202"/>
      <c r="L22" s="202"/>
    </row>
    <row r="23" spans="1:12" ht="15" customHeight="1" x14ac:dyDescent="0.2">
      <c r="A23" s="408" t="s">
        <v>87</v>
      </c>
      <c r="B23" s="127">
        <f>'c. Travel'!I37</f>
        <v>0</v>
      </c>
      <c r="C23" s="483">
        <f t="shared" si="0"/>
        <v>0</v>
      </c>
      <c r="D23" s="153">
        <f>IF(C23&gt;0,C23/C18,0)</f>
        <v>0</v>
      </c>
      <c r="E23" s="574"/>
      <c r="F23" s="574"/>
      <c r="G23" s="575"/>
      <c r="H23" s="425"/>
      <c r="I23" s="425"/>
      <c r="J23" s="425"/>
      <c r="K23" s="202"/>
      <c r="L23" s="202"/>
    </row>
    <row r="24" spans="1:12" ht="15" customHeight="1" x14ac:dyDescent="0.2">
      <c r="A24" s="408" t="s">
        <v>88</v>
      </c>
      <c r="B24" s="123">
        <f>'d. Equipment'!E37</f>
        <v>0</v>
      </c>
      <c r="C24" s="483">
        <f t="shared" si="0"/>
        <v>0</v>
      </c>
      <c r="D24" s="153">
        <f>IF(C24&gt;0,C24/C18,0)</f>
        <v>0</v>
      </c>
      <c r="E24" s="574"/>
      <c r="F24" s="574"/>
      <c r="G24" s="575"/>
      <c r="H24" s="425"/>
      <c r="I24" s="425"/>
      <c r="J24" s="425"/>
      <c r="K24" s="202"/>
      <c r="L24" s="202"/>
    </row>
    <row r="25" spans="1:12" ht="15" customHeight="1" x14ac:dyDescent="0.2">
      <c r="A25" s="408" t="s">
        <v>89</v>
      </c>
      <c r="B25" s="190">
        <f>'e. Supplies'!E39</f>
        <v>0</v>
      </c>
      <c r="C25" s="483">
        <f t="shared" si="0"/>
        <v>0</v>
      </c>
      <c r="D25" s="191">
        <f>IF(C25&gt;0,C25/C18,0)</f>
        <v>0</v>
      </c>
      <c r="E25" s="574"/>
      <c r="F25" s="574"/>
      <c r="G25" s="575"/>
      <c r="H25" s="425"/>
      <c r="I25" s="425"/>
      <c r="J25" s="425"/>
      <c r="K25" s="202"/>
      <c r="L25" s="202"/>
    </row>
    <row r="26" spans="1:12" ht="15" customHeight="1" x14ac:dyDescent="0.2">
      <c r="A26" s="409" t="s">
        <v>100</v>
      </c>
      <c r="B26" s="579"/>
      <c r="C26" s="580"/>
      <c r="D26" s="581"/>
      <c r="E26" s="582"/>
      <c r="F26" s="574"/>
      <c r="G26" s="575"/>
      <c r="H26" s="425"/>
      <c r="I26" s="425"/>
      <c r="J26" s="425"/>
      <c r="K26" s="202"/>
      <c r="L26" s="202"/>
    </row>
    <row r="27" spans="1:12" ht="15" customHeight="1" x14ac:dyDescent="0.2">
      <c r="A27" s="410" t="s">
        <v>203</v>
      </c>
      <c r="B27" s="390">
        <f>'f. Contractual'!C30</f>
        <v>0</v>
      </c>
      <c r="C27" s="91">
        <f>B27</f>
        <v>0</v>
      </c>
      <c r="D27" s="102">
        <f>IF(C27&gt;0,C27/C18,0)</f>
        <v>0</v>
      </c>
      <c r="E27" s="574"/>
      <c r="F27" s="574"/>
      <c r="G27" s="575"/>
      <c r="H27" s="425"/>
      <c r="I27" s="425"/>
      <c r="J27" s="425"/>
      <c r="K27" s="202"/>
      <c r="L27" s="202"/>
    </row>
    <row r="28" spans="1:12" ht="15" customHeight="1" x14ac:dyDescent="0.2">
      <c r="A28" s="411" t="s">
        <v>264</v>
      </c>
      <c r="B28" s="127">
        <f>'f. Contractual'!C37</f>
        <v>0</v>
      </c>
      <c r="C28" s="91">
        <f>B28</f>
        <v>0</v>
      </c>
      <c r="D28" s="102">
        <f>IF(C28&gt;0,C28/C18,0)</f>
        <v>0</v>
      </c>
      <c r="E28" s="574"/>
      <c r="F28" s="574"/>
      <c r="G28" s="575"/>
      <c r="H28" s="425"/>
      <c r="I28" s="425"/>
      <c r="J28" s="425"/>
      <c r="K28" s="202"/>
      <c r="L28" s="202"/>
    </row>
    <row r="29" spans="1:12" ht="15" customHeight="1" x14ac:dyDescent="0.2">
      <c r="A29" s="410" t="s">
        <v>204</v>
      </c>
      <c r="B29" s="127">
        <f>'f. Contractual'!C43</f>
        <v>0</v>
      </c>
      <c r="C29" s="91">
        <f t="shared" ref="C29:C35" si="1">B29</f>
        <v>0</v>
      </c>
      <c r="D29" s="102">
        <f>IF(C29&gt;0,C29/C18,0)</f>
        <v>0</v>
      </c>
      <c r="E29" s="574"/>
      <c r="F29" s="574"/>
      <c r="G29" s="575"/>
      <c r="H29" s="425"/>
      <c r="I29" s="425"/>
      <c r="J29" s="425"/>
      <c r="K29" s="202"/>
      <c r="L29" s="202"/>
    </row>
    <row r="30" spans="1:12" ht="15" customHeight="1" x14ac:dyDescent="0.2">
      <c r="A30" s="412" t="s">
        <v>113</v>
      </c>
      <c r="B30" s="123">
        <f>SUM(A27:B29)</f>
        <v>0</v>
      </c>
      <c r="C30" s="91">
        <f t="shared" si="1"/>
        <v>0</v>
      </c>
      <c r="D30" s="102">
        <f>IF(C30&gt;0,C30/C18,0)</f>
        <v>0</v>
      </c>
      <c r="E30" s="574"/>
      <c r="F30" s="574"/>
      <c r="G30" s="575"/>
      <c r="H30" s="425"/>
      <c r="I30" s="425"/>
      <c r="J30" s="425"/>
      <c r="K30" s="202"/>
      <c r="L30" s="202"/>
    </row>
    <row r="31" spans="1:12" ht="15" customHeight="1" x14ac:dyDescent="0.2">
      <c r="A31" s="413" t="s">
        <v>90</v>
      </c>
      <c r="B31" s="123">
        <f>'g. Construction'!C26</f>
        <v>0</v>
      </c>
      <c r="C31" s="91">
        <f t="shared" si="1"/>
        <v>0</v>
      </c>
      <c r="D31" s="102">
        <f>IF(C31&gt;0,C31/C18,0)</f>
        <v>0</v>
      </c>
      <c r="E31" s="574"/>
      <c r="F31" s="574"/>
      <c r="G31" s="575"/>
      <c r="H31" s="425"/>
      <c r="I31" s="425"/>
      <c r="J31" s="425"/>
      <c r="K31" s="202"/>
      <c r="L31" s="202"/>
    </row>
    <row r="32" spans="1:12" ht="15" customHeight="1" x14ac:dyDescent="0.2">
      <c r="A32" s="413" t="s">
        <v>91</v>
      </c>
      <c r="B32" s="123">
        <f>'h. Other Direct'!C32</f>
        <v>0</v>
      </c>
      <c r="C32" s="91">
        <f t="shared" si="1"/>
        <v>0</v>
      </c>
      <c r="D32" s="102">
        <f>IF(C32&gt;0,C32/C18,0)</f>
        <v>0</v>
      </c>
      <c r="E32" s="574"/>
      <c r="F32" s="574"/>
      <c r="G32" s="575"/>
      <c r="H32" s="425"/>
      <c r="I32" s="425"/>
      <c r="J32" s="425"/>
      <c r="K32" s="202"/>
      <c r="L32" s="202"/>
    </row>
    <row r="33" spans="1:12" ht="15" customHeight="1" x14ac:dyDescent="0.2">
      <c r="A33" s="414" t="s">
        <v>117</v>
      </c>
      <c r="B33" s="123">
        <f>B21+B22+B23+B24+B25+B30+B31+B32</f>
        <v>0</v>
      </c>
      <c r="C33" s="91">
        <f t="shared" si="1"/>
        <v>0</v>
      </c>
      <c r="D33" s="102">
        <f>IF(C33&gt;0,C33/C18,0)</f>
        <v>0</v>
      </c>
      <c r="E33" s="574"/>
      <c r="F33" s="574"/>
      <c r="G33" s="575"/>
      <c r="H33" s="425"/>
      <c r="I33" s="425"/>
      <c r="J33" s="425"/>
      <c r="K33" s="202"/>
      <c r="L33" s="202"/>
    </row>
    <row r="34" spans="1:12" ht="15" customHeight="1" x14ac:dyDescent="0.2">
      <c r="A34" s="413" t="s">
        <v>92</v>
      </c>
      <c r="B34" s="123">
        <f>'i. Indirect'!B23</f>
        <v>0</v>
      </c>
      <c r="C34" s="91">
        <f t="shared" si="1"/>
        <v>0</v>
      </c>
      <c r="D34" s="102">
        <f>IF(C34&gt;0,C34/C18,0)</f>
        <v>0</v>
      </c>
      <c r="E34" s="574"/>
      <c r="F34" s="574"/>
      <c r="G34" s="575"/>
      <c r="H34" s="425"/>
      <c r="I34" s="425"/>
      <c r="J34" s="425"/>
      <c r="K34" s="202"/>
      <c r="L34" s="202"/>
    </row>
    <row r="35" spans="1:12" ht="15" customHeight="1" thickBot="1" x14ac:dyDescent="0.25">
      <c r="A35" s="415" t="s">
        <v>211</v>
      </c>
      <c r="B35" s="416">
        <f>B33+B34</f>
        <v>0</v>
      </c>
      <c r="C35" s="494">
        <f t="shared" si="1"/>
        <v>0</v>
      </c>
      <c r="D35" s="417">
        <f>D33+D34</f>
        <v>0</v>
      </c>
      <c r="E35" s="555"/>
      <c r="F35" s="555"/>
      <c r="G35" s="556"/>
    </row>
    <row r="36" spans="1:12" s="426" customFormat="1" ht="7.5" customHeight="1" thickBot="1" x14ac:dyDescent="0.25">
      <c r="A36" s="85"/>
      <c r="B36" s="85"/>
      <c r="C36" s="85"/>
      <c r="D36" s="85"/>
      <c r="G36" s="420"/>
    </row>
    <row r="37" spans="1:12" ht="61.5" customHeight="1" thickBot="1" x14ac:dyDescent="0.25">
      <c r="A37" s="583" t="s">
        <v>164</v>
      </c>
      <c r="B37" s="584"/>
      <c r="C37" s="584"/>
      <c r="D37" s="584"/>
      <c r="E37" s="584"/>
      <c r="F37" s="584"/>
      <c r="G37" s="585"/>
    </row>
    <row r="38" spans="1:12" s="426" customFormat="1" ht="7.5" customHeight="1" thickBot="1" x14ac:dyDescent="0.25">
      <c r="A38" s="316"/>
      <c r="B38" s="316"/>
      <c r="C38" s="316"/>
      <c r="D38" s="316"/>
      <c r="E38" s="316"/>
      <c r="F38" s="316"/>
      <c r="G38" s="316"/>
    </row>
    <row r="39" spans="1:12" ht="87" customHeight="1" thickBot="1" x14ac:dyDescent="0.25">
      <c r="A39" s="576" t="s">
        <v>210</v>
      </c>
      <c r="B39" s="577"/>
      <c r="C39" s="577"/>
      <c r="D39" s="577"/>
      <c r="E39" s="577"/>
      <c r="F39" s="577"/>
      <c r="G39" s="578"/>
    </row>
  </sheetData>
  <sheetProtection algorithmName="SHA-512" hashValue="Z2LBnqh/gIqLCiUCY6T/oAOiwBw7odq/ypPRafsXM5sQWWQYChk5DDlcYdLUPWkKnMgYOXdsTrT4afRLo1LYIw==" saltValue="nKBNFyS2nrckmOeGpUGCzQ==" spinCount="100000" sheet="1" objects="1" scenarios="1" formatColumns="0" formatRows="0"/>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31">
    <mergeCell ref="E23:G23"/>
    <mergeCell ref="E24:G24"/>
    <mergeCell ref="E25:G25"/>
    <mergeCell ref="A39:G39"/>
    <mergeCell ref="B26:D26"/>
    <mergeCell ref="E27:G27"/>
    <mergeCell ref="E28:G28"/>
    <mergeCell ref="E29:G29"/>
    <mergeCell ref="E30:G30"/>
    <mergeCell ref="E26:G26"/>
    <mergeCell ref="A37:G37"/>
    <mergeCell ref="E31:G31"/>
    <mergeCell ref="E32:G32"/>
    <mergeCell ref="E33:G33"/>
    <mergeCell ref="E34:G34"/>
    <mergeCell ref="A16:D16"/>
    <mergeCell ref="E35:G35"/>
    <mergeCell ref="C1:F2"/>
    <mergeCell ref="B3:C3"/>
    <mergeCell ref="D3:F3"/>
    <mergeCell ref="A12:G12"/>
    <mergeCell ref="B4:C4"/>
    <mergeCell ref="D4:F4"/>
    <mergeCell ref="A6:G6"/>
    <mergeCell ref="E18:G18"/>
    <mergeCell ref="E20:G20"/>
    <mergeCell ref="E21:G21"/>
    <mergeCell ref="A15:G15"/>
    <mergeCell ref="E17:G17"/>
    <mergeCell ref="A19:D19"/>
    <mergeCell ref="E22:G22"/>
  </mergeCells>
  <phoneticPr fontId="2" type="noConversion"/>
  <printOptions horizontalCentered="1"/>
  <pageMargins left="0.25" right="0.25" top="0.25" bottom="0.25" header="0.23" footer="0.25"/>
  <pageSetup scale="69" orientation="landscape" r:id="rId7"/>
  <headerFooter alignWithMargins="0"/>
  <ignoredErrors>
    <ignoredError sqref="C35" formula="1"/>
  </ignoredErrors>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K89"/>
  <sheetViews>
    <sheetView showGridLines="0" zoomScaleNormal="100" zoomScaleSheetLayoutView="100" workbookViewId="0">
      <selection activeCell="B15" sqref="B15"/>
    </sheetView>
  </sheetViews>
  <sheetFormatPr defaultColWidth="9.140625" defaultRowHeight="12.75" x14ac:dyDescent="0.2"/>
  <cols>
    <col min="1" max="1" width="55.85546875" style="250" customWidth="1"/>
    <col min="2" max="3" width="21.28515625" style="250" customWidth="1"/>
    <col min="4" max="4" width="23" style="250" customWidth="1"/>
    <col min="5" max="5" width="49.7109375" style="250" customWidth="1"/>
    <col min="6" max="6" width="0.42578125" style="250" customWidth="1"/>
    <col min="7" max="7" width="6.28515625" style="470" customWidth="1"/>
    <col min="8" max="8" width="6.28515625" style="250" customWidth="1"/>
    <col min="9" max="9" width="6.28515625" style="470" customWidth="1"/>
    <col min="10" max="16384" width="9.140625" style="250"/>
  </cols>
  <sheetData>
    <row r="1" spans="1:11" s="90" customFormat="1" ht="12.75" customHeight="1" x14ac:dyDescent="0.2">
      <c r="A1" s="644" t="s">
        <v>267</v>
      </c>
      <c r="B1" s="645"/>
      <c r="C1" s="645"/>
      <c r="D1" s="645"/>
      <c r="F1" s="481"/>
      <c r="G1" s="402"/>
    </row>
    <row r="2" spans="1:11" s="468" customFormat="1" ht="18" x14ac:dyDescent="0.2">
      <c r="A2" s="660" t="s">
        <v>228</v>
      </c>
      <c r="B2" s="660"/>
      <c r="C2" s="660"/>
      <c r="D2" s="660"/>
      <c r="E2" s="660"/>
      <c r="F2" s="660"/>
      <c r="G2" s="466"/>
      <c r="H2" s="467"/>
    </row>
    <row r="3" spans="1:11" s="468" customFormat="1" ht="18" x14ac:dyDescent="0.2">
      <c r="A3" s="405"/>
      <c r="B3" s="405"/>
      <c r="C3" s="405"/>
      <c r="D3" s="405"/>
      <c r="E3" s="405"/>
      <c r="F3" s="405"/>
      <c r="G3" s="466"/>
      <c r="H3" s="467"/>
    </row>
    <row r="4" spans="1:11" s="468" customFormat="1" ht="18" x14ac:dyDescent="0.2">
      <c r="A4" s="405"/>
      <c r="B4" s="405"/>
      <c r="C4" s="405"/>
      <c r="D4" s="405"/>
      <c r="E4" s="405"/>
      <c r="F4" s="405"/>
      <c r="G4" s="466"/>
      <c r="H4" s="467"/>
    </row>
    <row r="5" spans="1:11" s="468" customFormat="1" ht="18" x14ac:dyDescent="0.2">
      <c r="A5" s="405"/>
      <c r="B5" s="405"/>
      <c r="C5" s="405"/>
      <c r="D5" s="405"/>
      <c r="E5" s="405"/>
      <c r="F5" s="405"/>
      <c r="G5" s="466"/>
      <c r="H5" s="467"/>
    </row>
    <row r="6" spans="1:11" s="468" customFormat="1" ht="18" x14ac:dyDescent="0.2">
      <c r="A6" s="405"/>
      <c r="B6" s="405"/>
      <c r="C6" s="405"/>
      <c r="D6" s="405"/>
      <c r="E6" s="405"/>
      <c r="F6" s="405"/>
      <c r="G6" s="466"/>
      <c r="H6" s="467"/>
    </row>
    <row r="7" spans="1:11" s="468" customFormat="1" ht="18" x14ac:dyDescent="0.2">
      <c r="A7" s="405"/>
      <c r="B7" s="405"/>
      <c r="C7" s="405"/>
      <c r="D7" s="405"/>
      <c r="E7" s="405"/>
      <c r="F7" s="405"/>
      <c r="G7" s="466"/>
      <c r="H7" s="467"/>
    </row>
    <row r="8" spans="1:11" s="468" customFormat="1" ht="12" customHeight="1" x14ac:dyDescent="0.2">
      <c r="A8" s="405"/>
      <c r="B8" s="405"/>
      <c r="C8" s="405"/>
      <c r="D8" s="405"/>
      <c r="E8" s="405"/>
      <c r="F8" s="405"/>
      <c r="G8" s="466"/>
      <c r="H8" s="467"/>
    </row>
    <row r="9" spans="1:11" s="468" customFormat="1" ht="7.5" customHeight="1" thickBot="1" x14ac:dyDescent="0.3">
      <c r="A9" s="82"/>
      <c r="B9" s="82"/>
      <c r="C9" s="82"/>
      <c r="D9" s="82"/>
      <c r="E9" s="251"/>
      <c r="F9" s="82"/>
      <c r="G9" s="82"/>
      <c r="H9" s="82"/>
      <c r="I9" s="469"/>
    </row>
    <row r="10" spans="1:11" s="468" customFormat="1" ht="30.75" customHeight="1" thickBot="1" x14ac:dyDescent="0.25">
      <c r="A10" s="663" t="s">
        <v>205</v>
      </c>
      <c r="B10" s="664"/>
      <c r="C10" s="664"/>
      <c r="D10" s="664"/>
      <c r="E10" s="664"/>
      <c r="F10" s="665"/>
      <c r="G10" s="484"/>
      <c r="H10" s="82"/>
      <c r="I10" s="469"/>
    </row>
    <row r="11" spans="1:11" s="246" customFormat="1" ht="243" customHeight="1" x14ac:dyDescent="0.2">
      <c r="A11" s="661"/>
      <c r="B11" s="662"/>
      <c r="C11" s="662"/>
      <c r="D11" s="662"/>
      <c r="E11" s="662"/>
      <c r="F11" s="662"/>
      <c r="G11" s="82"/>
      <c r="H11" s="247"/>
      <c r="I11" s="469"/>
      <c r="K11" s="530"/>
    </row>
    <row r="12" spans="1:11" s="468" customFormat="1" ht="9.75" customHeight="1" thickBot="1" x14ac:dyDescent="0.3">
      <c r="A12" s="82"/>
      <c r="B12" s="82"/>
      <c r="C12" s="82"/>
      <c r="D12" s="82"/>
      <c r="E12" s="251"/>
      <c r="F12" s="82"/>
      <c r="G12" s="82"/>
      <c r="H12" s="82"/>
      <c r="I12" s="469"/>
    </row>
    <row r="13" spans="1:11" s="468" customFormat="1" ht="15" customHeight="1" thickBot="1" x14ac:dyDescent="0.25">
      <c r="A13" s="663" t="s">
        <v>229</v>
      </c>
      <c r="B13" s="664"/>
      <c r="C13" s="664"/>
      <c r="D13" s="664"/>
      <c r="E13" s="664"/>
      <c r="F13" s="665"/>
      <c r="G13" s="484"/>
      <c r="H13" s="82"/>
      <c r="I13" s="469"/>
    </row>
    <row r="14" spans="1:11" s="468" customFormat="1" ht="14.25" customHeight="1" x14ac:dyDescent="0.2">
      <c r="A14" s="380" t="s">
        <v>120</v>
      </c>
      <c r="B14" s="381" t="s">
        <v>222</v>
      </c>
      <c r="C14" s="666"/>
      <c r="D14" s="667"/>
      <c r="E14" s="667"/>
      <c r="F14" s="668"/>
      <c r="G14" s="485"/>
    </row>
    <row r="15" spans="1:11" s="246" customFormat="1" x14ac:dyDescent="0.2">
      <c r="A15" s="471" t="s">
        <v>121</v>
      </c>
      <c r="B15" s="296">
        <v>0</v>
      </c>
      <c r="C15" s="671"/>
      <c r="D15" s="672"/>
      <c r="E15" s="672"/>
      <c r="F15" s="673"/>
      <c r="G15" s="485"/>
      <c r="I15" s="468"/>
    </row>
    <row r="16" spans="1:11" s="246" customFormat="1" x14ac:dyDescent="0.2">
      <c r="A16" s="471" t="s">
        <v>208</v>
      </c>
      <c r="B16" s="296">
        <v>0</v>
      </c>
      <c r="C16" s="674"/>
      <c r="D16" s="675"/>
      <c r="E16" s="675"/>
      <c r="F16" s="676"/>
      <c r="G16" s="485"/>
      <c r="I16" s="468"/>
    </row>
    <row r="17" spans="1:10" s="246" customFormat="1" x14ac:dyDescent="0.2">
      <c r="A17" s="471" t="s">
        <v>135</v>
      </c>
      <c r="B17" s="296">
        <v>0</v>
      </c>
      <c r="C17" s="671"/>
      <c r="D17" s="672"/>
      <c r="E17" s="672"/>
      <c r="F17" s="673"/>
      <c r="G17" s="485"/>
      <c r="I17" s="468"/>
    </row>
    <row r="18" spans="1:10" s="246" customFormat="1" ht="34.5" customHeight="1" x14ac:dyDescent="0.2">
      <c r="A18" s="382" t="s">
        <v>122</v>
      </c>
      <c r="B18" s="480" t="s">
        <v>223</v>
      </c>
      <c r="C18" s="686" t="s">
        <v>230</v>
      </c>
      <c r="D18" s="686"/>
      <c r="E18" s="686"/>
      <c r="F18" s="687"/>
      <c r="G18" s="485"/>
      <c r="I18" s="468"/>
    </row>
    <row r="19" spans="1:10" s="246" customFormat="1" x14ac:dyDescent="0.2">
      <c r="A19" s="471" t="s">
        <v>123</v>
      </c>
      <c r="B19" s="297"/>
      <c r="C19" s="680"/>
      <c r="D19" s="681"/>
      <c r="E19" s="681"/>
      <c r="F19" s="682"/>
      <c r="G19" s="485"/>
      <c r="I19" s="468"/>
    </row>
    <row r="20" spans="1:10" s="246" customFormat="1" x14ac:dyDescent="0.2">
      <c r="A20" s="471" t="s">
        <v>124</v>
      </c>
      <c r="B20" s="297"/>
      <c r="C20" s="680"/>
      <c r="D20" s="681"/>
      <c r="E20" s="681"/>
      <c r="F20" s="682"/>
      <c r="G20" s="485"/>
      <c r="I20" s="468"/>
    </row>
    <row r="21" spans="1:10" s="246" customFormat="1" x14ac:dyDescent="0.2">
      <c r="A21" s="471" t="s">
        <v>209</v>
      </c>
      <c r="B21" s="297"/>
      <c r="C21" s="683"/>
      <c r="D21" s="684"/>
      <c r="E21" s="684"/>
      <c r="F21" s="685"/>
      <c r="G21" s="485"/>
      <c r="I21" s="468"/>
    </row>
    <row r="22" spans="1:10" s="246" customFormat="1" x14ac:dyDescent="0.2">
      <c r="A22" s="471" t="s">
        <v>125</v>
      </c>
      <c r="B22" s="297"/>
      <c r="C22" s="680"/>
      <c r="D22" s="681"/>
      <c r="E22" s="681"/>
      <c r="F22" s="682"/>
      <c r="G22" s="485"/>
      <c r="I22" s="468"/>
    </row>
    <row r="23" spans="1:10" s="468" customFormat="1" ht="15" customHeight="1" thickBot="1" x14ac:dyDescent="0.25">
      <c r="A23" s="389" t="s">
        <v>219</v>
      </c>
      <c r="B23" s="383">
        <f>SUM(B19:B22)</f>
        <v>0</v>
      </c>
      <c r="C23" s="384"/>
      <c r="D23" s="677"/>
      <c r="E23" s="678"/>
      <c r="F23" s="679"/>
      <c r="G23" s="486"/>
    </row>
    <row r="24" spans="1:10" s="468" customFormat="1" ht="7.5" customHeight="1" thickBot="1" x14ac:dyDescent="0.25">
      <c r="A24" s="1"/>
      <c r="B24" s="2"/>
      <c r="C24" s="3"/>
      <c r="D24" s="9"/>
      <c r="E24" s="4"/>
      <c r="F24" s="9"/>
      <c r="G24" s="3"/>
    </row>
    <row r="25" spans="1:10" s="246" customFormat="1" ht="62.1" customHeight="1" thickBot="1" x14ac:dyDescent="0.25">
      <c r="A25" s="624"/>
      <c r="B25" s="669"/>
      <c r="C25" s="669"/>
      <c r="D25" s="669"/>
      <c r="E25" s="669"/>
      <c r="F25" s="670"/>
      <c r="G25" s="487"/>
      <c r="H25" s="151"/>
      <c r="I25" s="450"/>
      <c r="J25" s="248"/>
    </row>
    <row r="26" spans="1:10" s="468" customFormat="1" x14ac:dyDescent="0.2">
      <c r="A26" s="316"/>
      <c r="B26" s="316"/>
      <c r="C26" s="316"/>
      <c r="D26" s="316"/>
      <c r="E26" s="316"/>
      <c r="F26" s="316"/>
      <c r="G26" s="450"/>
      <c r="H26" s="450"/>
      <c r="I26" s="450"/>
      <c r="J26" s="469"/>
    </row>
    <row r="27" spans="1:10" s="468" customFormat="1" x14ac:dyDescent="0.2">
      <c r="A27" s="316"/>
      <c r="B27" s="316"/>
      <c r="C27" s="316"/>
      <c r="D27" s="316"/>
      <c r="E27" s="316"/>
      <c r="F27" s="316"/>
      <c r="G27" s="450"/>
      <c r="H27" s="450"/>
      <c r="I27" s="450"/>
      <c r="J27" s="469"/>
    </row>
    <row r="28" spans="1:10" s="468" customFormat="1" x14ac:dyDescent="0.2">
      <c r="B28" s="467"/>
    </row>
    <row r="29" spans="1:10" s="468" customFormat="1" x14ac:dyDescent="0.2"/>
    <row r="30" spans="1:10" s="468" customFormat="1" x14ac:dyDescent="0.2"/>
    <row r="31" spans="1:10" s="468" customFormat="1" x14ac:dyDescent="0.2"/>
    <row r="32" spans="1:10" s="246" customFormat="1" x14ac:dyDescent="0.2">
      <c r="G32" s="468"/>
      <c r="I32" s="468"/>
    </row>
    <row r="33" spans="7:9" s="246" customFormat="1" x14ac:dyDescent="0.2">
      <c r="G33" s="468"/>
      <c r="I33" s="468"/>
    </row>
    <row r="34" spans="7:9" s="246" customFormat="1" x14ac:dyDescent="0.2">
      <c r="G34" s="468"/>
      <c r="I34" s="468"/>
    </row>
    <row r="35" spans="7:9" s="246" customFormat="1" x14ac:dyDescent="0.2">
      <c r="G35" s="468"/>
      <c r="I35" s="468"/>
    </row>
    <row r="36" spans="7:9" s="246" customFormat="1" x14ac:dyDescent="0.2">
      <c r="G36" s="468"/>
      <c r="I36" s="468"/>
    </row>
    <row r="37" spans="7:9" s="246" customFormat="1" x14ac:dyDescent="0.2">
      <c r="G37" s="468"/>
      <c r="I37" s="468"/>
    </row>
    <row r="38" spans="7:9" s="246" customFormat="1" x14ac:dyDescent="0.2">
      <c r="G38" s="468"/>
      <c r="I38" s="468"/>
    </row>
    <row r="39" spans="7:9" s="246" customFormat="1" x14ac:dyDescent="0.2">
      <c r="G39" s="468"/>
      <c r="I39" s="468"/>
    </row>
    <row r="40" spans="7:9" s="246" customFormat="1" x14ac:dyDescent="0.2">
      <c r="G40" s="468"/>
      <c r="I40" s="468"/>
    </row>
    <row r="41" spans="7:9" s="246" customFormat="1" x14ac:dyDescent="0.2">
      <c r="G41" s="468"/>
      <c r="I41" s="468"/>
    </row>
    <row r="42" spans="7:9" s="246" customFormat="1" x14ac:dyDescent="0.2">
      <c r="G42" s="468"/>
      <c r="I42" s="468"/>
    </row>
    <row r="43" spans="7:9" s="246" customFormat="1" x14ac:dyDescent="0.2">
      <c r="G43" s="468"/>
      <c r="I43" s="468"/>
    </row>
    <row r="44" spans="7:9" s="246" customFormat="1" x14ac:dyDescent="0.2">
      <c r="G44" s="468"/>
      <c r="I44" s="468"/>
    </row>
    <row r="45" spans="7:9" s="246" customFormat="1" x14ac:dyDescent="0.2">
      <c r="G45" s="468"/>
      <c r="I45" s="468"/>
    </row>
    <row r="46" spans="7:9" s="246" customFormat="1" x14ac:dyDescent="0.2">
      <c r="G46" s="468"/>
      <c r="I46" s="468"/>
    </row>
    <row r="47" spans="7:9" s="246" customFormat="1" x14ac:dyDescent="0.2">
      <c r="G47" s="468"/>
      <c r="I47" s="468"/>
    </row>
    <row r="48" spans="7:9" s="246" customFormat="1" x14ac:dyDescent="0.2">
      <c r="G48" s="468"/>
      <c r="I48" s="468"/>
    </row>
    <row r="49" spans="7:9" s="246" customFormat="1" x14ac:dyDescent="0.2">
      <c r="G49" s="468"/>
      <c r="I49" s="468"/>
    </row>
    <row r="50" spans="7:9" s="246" customFormat="1" x14ac:dyDescent="0.2">
      <c r="G50" s="468"/>
      <c r="I50" s="468"/>
    </row>
    <row r="51" spans="7:9" s="246" customFormat="1" x14ac:dyDescent="0.2">
      <c r="G51" s="468"/>
      <c r="I51" s="468"/>
    </row>
    <row r="52" spans="7:9" s="246" customFormat="1" x14ac:dyDescent="0.2">
      <c r="G52" s="468"/>
      <c r="I52" s="468"/>
    </row>
    <row r="53" spans="7:9" s="246" customFormat="1" x14ac:dyDescent="0.2">
      <c r="G53" s="468"/>
      <c r="I53" s="468"/>
    </row>
    <row r="54" spans="7:9" s="246" customFormat="1" x14ac:dyDescent="0.2">
      <c r="G54" s="468"/>
      <c r="I54" s="468"/>
    </row>
    <row r="55" spans="7:9" s="246" customFormat="1" x14ac:dyDescent="0.2">
      <c r="G55" s="468"/>
      <c r="I55" s="468"/>
    </row>
    <row r="56" spans="7:9" s="246" customFormat="1" x14ac:dyDescent="0.2">
      <c r="G56" s="468"/>
      <c r="I56" s="468"/>
    </row>
    <row r="57" spans="7:9" s="246" customFormat="1" x14ac:dyDescent="0.2">
      <c r="G57" s="468"/>
      <c r="I57" s="468"/>
    </row>
    <row r="58" spans="7:9" s="246" customFormat="1" x14ac:dyDescent="0.2">
      <c r="G58" s="468"/>
      <c r="I58" s="468"/>
    </row>
    <row r="59" spans="7:9" s="246" customFormat="1" x14ac:dyDescent="0.2">
      <c r="G59" s="468"/>
      <c r="I59" s="468"/>
    </row>
    <row r="60" spans="7:9" s="246" customFormat="1" x14ac:dyDescent="0.2">
      <c r="G60" s="468"/>
      <c r="I60" s="468"/>
    </row>
    <row r="61" spans="7:9" s="246" customFormat="1" x14ac:dyDescent="0.2">
      <c r="G61" s="468"/>
      <c r="I61" s="468"/>
    </row>
    <row r="62" spans="7:9" s="246" customFormat="1" x14ac:dyDescent="0.2">
      <c r="G62" s="468"/>
      <c r="I62" s="468"/>
    </row>
    <row r="63" spans="7:9" s="246" customFormat="1" x14ac:dyDescent="0.2">
      <c r="G63" s="468"/>
      <c r="I63" s="468"/>
    </row>
    <row r="64" spans="7:9" s="246" customFormat="1" x14ac:dyDescent="0.2">
      <c r="G64" s="468"/>
      <c r="I64" s="468"/>
    </row>
    <row r="65" spans="7:9" s="246" customFormat="1" x14ac:dyDescent="0.2">
      <c r="G65" s="468"/>
      <c r="I65" s="468"/>
    </row>
    <row r="66" spans="7:9" s="246" customFormat="1" x14ac:dyDescent="0.2">
      <c r="G66" s="468"/>
      <c r="I66" s="468"/>
    </row>
    <row r="67" spans="7:9" s="246" customFormat="1" x14ac:dyDescent="0.2">
      <c r="G67" s="468"/>
      <c r="I67" s="468"/>
    </row>
    <row r="68" spans="7:9" s="246" customFormat="1" x14ac:dyDescent="0.2">
      <c r="G68" s="468"/>
      <c r="I68" s="468"/>
    </row>
    <row r="69" spans="7:9" s="246" customFormat="1" x14ac:dyDescent="0.2">
      <c r="G69" s="468"/>
      <c r="I69" s="468"/>
    </row>
    <row r="70" spans="7:9" s="246" customFormat="1" x14ac:dyDescent="0.2">
      <c r="G70" s="468"/>
      <c r="I70" s="468"/>
    </row>
    <row r="71" spans="7:9" s="246" customFormat="1" x14ac:dyDescent="0.2">
      <c r="G71" s="468"/>
      <c r="I71" s="468"/>
    </row>
    <row r="72" spans="7:9" s="246" customFormat="1" x14ac:dyDescent="0.2">
      <c r="G72" s="468"/>
      <c r="I72" s="468"/>
    </row>
    <row r="73" spans="7:9" s="246" customFormat="1" x14ac:dyDescent="0.2">
      <c r="G73" s="468"/>
      <c r="I73" s="468"/>
    </row>
    <row r="74" spans="7:9" s="246" customFormat="1" x14ac:dyDescent="0.2">
      <c r="G74" s="468"/>
      <c r="I74" s="468"/>
    </row>
    <row r="75" spans="7:9" s="246" customFormat="1" x14ac:dyDescent="0.2">
      <c r="G75" s="468"/>
      <c r="I75" s="468"/>
    </row>
    <row r="76" spans="7:9" s="246" customFormat="1" x14ac:dyDescent="0.2">
      <c r="G76" s="468"/>
      <c r="I76" s="468"/>
    </row>
    <row r="77" spans="7:9" s="246" customFormat="1" x14ac:dyDescent="0.2">
      <c r="G77" s="468"/>
      <c r="I77" s="468"/>
    </row>
    <row r="78" spans="7:9" s="246" customFormat="1" x14ac:dyDescent="0.2">
      <c r="G78" s="468"/>
      <c r="I78" s="468"/>
    </row>
    <row r="79" spans="7:9" s="246" customFormat="1" x14ac:dyDescent="0.2">
      <c r="G79" s="468"/>
      <c r="I79" s="468"/>
    </row>
    <row r="80" spans="7:9" s="246" customFormat="1" x14ac:dyDescent="0.2">
      <c r="G80" s="468"/>
      <c r="I80" s="468"/>
    </row>
    <row r="81" spans="7:9" s="246" customFormat="1" x14ac:dyDescent="0.2">
      <c r="G81" s="468"/>
      <c r="I81" s="468"/>
    </row>
    <row r="82" spans="7:9" s="246" customFormat="1" x14ac:dyDescent="0.2">
      <c r="G82" s="468"/>
      <c r="I82" s="468"/>
    </row>
    <row r="83" spans="7:9" s="246" customFormat="1" x14ac:dyDescent="0.2">
      <c r="G83" s="468"/>
      <c r="I83" s="468"/>
    </row>
    <row r="84" spans="7:9" x14ac:dyDescent="0.2">
      <c r="H84" s="246"/>
      <c r="I84" s="468"/>
    </row>
    <row r="85" spans="7:9" x14ac:dyDescent="0.2">
      <c r="H85" s="246"/>
      <c r="I85" s="468"/>
    </row>
    <row r="86" spans="7:9" x14ac:dyDescent="0.2">
      <c r="H86" s="246"/>
      <c r="I86" s="468"/>
    </row>
    <row r="87" spans="7:9" x14ac:dyDescent="0.2">
      <c r="H87" s="246"/>
      <c r="I87" s="468"/>
    </row>
    <row r="88" spans="7:9" x14ac:dyDescent="0.2">
      <c r="H88" s="246"/>
      <c r="I88" s="468"/>
    </row>
    <row r="89" spans="7:9" x14ac:dyDescent="0.2">
      <c r="H89" s="246"/>
      <c r="I89" s="468"/>
    </row>
  </sheetData>
  <sheetProtection algorithmName="SHA-512" hashValue="F1BNSKrz7i/t+A1Q48zR/ErnMv59K3E6WjCh5kp9d8SpAb0xZXXfZgHELihl3/TIE9SBCccHi1hAQkr5QbYhCw==" saltValue="hQ9pO+cduKauhlc5m/fwVg==" spinCount="100000" sheet="1" objects="1" scenarios="1" formatColumns="0" formatRows="0"/>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16">
    <mergeCell ref="C14:F14"/>
    <mergeCell ref="A25:F25"/>
    <mergeCell ref="C15:F15"/>
    <mergeCell ref="C16:F16"/>
    <mergeCell ref="C17:F17"/>
    <mergeCell ref="D23:F23"/>
    <mergeCell ref="C19:F19"/>
    <mergeCell ref="C20:F20"/>
    <mergeCell ref="C21:F21"/>
    <mergeCell ref="C22:F22"/>
    <mergeCell ref="C18:F18"/>
    <mergeCell ref="A1:D1"/>
    <mergeCell ref="A2:F2"/>
    <mergeCell ref="A11:F11"/>
    <mergeCell ref="A10:F10"/>
    <mergeCell ref="A13:F13"/>
  </mergeCells>
  <phoneticPr fontId="2" type="noConversion"/>
  <printOptions horizontalCentered="1"/>
  <pageMargins left="0.5" right="0.5" top="0.25" bottom="0.25" header="0.5" footer="0.5"/>
  <pageSetup scale="75" orientation="landscape" r:id="rId7"/>
  <headerFooter alignWithMargins="0"/>
  <ignoredErrors>
    <ignoredError sqref="B23" unlockedFormula="1"/>
  </ignoredErrors>
  <drawing r:id="rId8"/>
  <legacyDrawing r:id="rId9"/>
  <mc:AlternateContent xmlns:mc="http://schemas.openxmlformats.org/markup-compatibility/2006">
    <mc:Choice Requires="x14">
      <controls>
        <mc:AlternateContent xmlns:mc="http://schemas.openxmlformats.org/markup-compatibility/2006">
          <mc:Choice Requires="x14">
            <control shapeId="6148" r:id="rId10" name="Option Button 4">
              <controlPr defaultSize="0" autoFill="0" autoLine="0" autoPict="0">
                <anchor moveWithCells="1">
                  <from>
                    <xdr:col>0</xdr:col>
                    <xdr:colOff>66675</xdr:colOff>
                    <xdr:row>10</xdr:row>
                    <xdr:rowOff>571500</xdr:rowOff>
                  </from>
                  <to>
                    <xdr:col>0</xdr:col>
                    <xdr:colOff>238125</xdr:colOff>
                    <xdr:row>10</xdr:row>
                    <xdr:rowOff>809625</xdr:rowOff>
                  </to>
                </anchor>
              </controlPr>
            </control>
          </mc:Choice>
        </mc:AlternateContent>
        <mc:AlternateContent xmlns:mc="http://schemas.openxmlformats.org/markup-compatibility/2006">
          <mc:Choice Requires="x14">
            <control shapeId="6149" r:id="rId11" name="Option Button 5">
              <controlPr defaultSize="0" autoFill="0" autoLine="0" autoPict="0">
                <anchor moveWithCells="1">
                  <from>
                    <xdr:col>0</xdr:col>
                    <xdr:colOff>66675</xdr:colOff>
                    <xdr:row>10</xdr:row>
                    <xdr:rowOff>1428750</xdr:rowOff>
                  </from>
                  <to>
                    <xdr:col>0</xdr:col>
                    <xdr:colOff>238125</xdr:colOff>
                    <xdr:row>10</xdr:row>
                    <xdr:rowOff>1666875</xdr:rowOff>
                  </to>
                </anchor>
              </controlPr>
            </control>
          </mc:Choice>
        </mc:AlternateContent>
        <mc:AlternateContent xmlns:mc="http://schemas.openxmlformats.org/markup-compatibility/2006">
          <mc:Choice Requires="x14">
            <control shapeId="6150" r:id="rId12" name="Option Button 6">
              <controlPr defaultSize="0" autoFill="0" autoLine="0" autoPict="0">
                <anchor moveWithCells="1">
                  <from>
                    <xdr:col>0</xdr:col>
                    <xdr:colOff>66675</xdr:colOff>
                    <xdr:row>10</xdr:row>
                    <xdr:rowOff>1114425</xdr:rowOff>
                  </from>
                  <to>
                    <xdr:col>0</xdr:col>
                    <xdr:colOff>238125</xdr:colOff>
                    <xdr:row>10</xdr:row>
                    <xdr:rowOff>1362075</xdr:rowOff>
                  </to>
                </anchor>
              </controlPr>
            </control>
          </mc:Choice>
        </mc:AlternateContent>
        <mc:AlternateContent xmlns:mc="http://schemas.openxmlformats.org/markup-compatibility/2006">
          <mc:Choice Requires="x14">
            <control shapeId="6152" r:id="rId13" name="Option Button 8">
              <controlPr defaultSize="0" autoFill="0" autoLine="0" autoPict="0">
                <anchor moveWithCells="1">
                  <from>
                    <xdr:col>0</xdr:col>
                    <xdr:colOff>66675</xdr:colOff>
                    <xdr:row>10</xdr:row>
                    <xdr:rowOff>28575</xdr:rowOff>
                  </from>
                  <to>
                    <xdr:col>0</xdr:col>
                    <xdr:colOff>238125</xdr:colOff>
                    <xdr:row>10</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3" tint="-0.249977111117893"/>
    <pageSetUpPr fitToPage="1"/>
  </sheetPr>
  <dimension ref="A1:K50"/>
  <sheetViews>
    <sheetView showGridLines="0" zoomScaleNormal="100" workbookViewId="0">
      <selection activeCell="A23" sqref="A23"/>
    </sheetView>
  </sheetViews>
  <sheetFormatPr defaultColWidth="9.140625" defaultRowHeight="12.75" x14ac:dyDescent="0.2"/>
  <cols>
    <col min="1" max="1" width="49.5703125" style="242" customWidth="1"/>
    <col min="2" max="2" width="17.42578125" style="249" customWidth="1"/>
    <col min="3" max="3" width="18.85546875" style="236" customWidth="1"/>
    <col min="4" max="4" width="40" style="236" customWidth="1"/>
    <col min="5" max="5" width="37.5703125" style="236" customWidth="1"/>
    <col min="6" max="6" width="36.140625" style="236" customWidth="1"/>
    <col min="7" max="10" width="9.140625" style="6"/>
    <col min="11" max="16384" width="9.140625" style="11"/>
  </cols>
  <sheetData>
    <row r="1" spans="1:11" s="404" customFormat="1" ht="11.25" customHeight="1" x14ac:dyDescent="0.2">
      <c r="A1" s="644" t="s">
        <v>267</v>
      </c>
      <c r="B1" s="644"/>
      <c r="C1" s="644"/>
      <c r="D1" s="401"/>
      <c r="E1" s="651"/>
      <c r="F1" s="651"/>
      <c r="G1" s="401"/>
    </row>
    <row r="2" spans="1:11" s="322" customFormat="1" ht="18" x14ac:dyDescent="0.2">
      <c r="A2" s="631" t="s">
        <v>166</v>
      </c>
      <c r="B2" s="631"/>
      <c r="C2" s="631"/>
      <c r="D2" s="631"/>
      <c r="E2" s="631"/>
      <c r="F2" s="631"/>
      <c r="G2" s="321"/>
      <c r="H2" s="321"/>
      <c r="I2" s="321"/>
      <c r="J2" s="321"/>
      <c r="K2" s="321"/>
    </row>
    <row r="3" spans="1:11" s="322" customFormat="1" ht="25.5" customHeight="1" x14ac:dyDescent="0.2">
      <c r="A3" s="396"/>
      <c r="B3" s="396"/>
      <c r="C3" s="396"/>
      <c r="D3" s="396"/>
      <c r="E3" s="396"/>
      <c r="F3" s="396"/>
      <c r="G3" s="321"/>
      <c r="H3" s="321"/>
      <c r="I3" s="321"/>
      <c r="J3" s="321"/>
      <c r="K3" s="321"/>
    </row>
    <row r="4" spans="1:11" s="322" customFormat="1" ht="25.5" customHeight="1" x14ac:dyDescent="0.2">
      <c r="A4" s="396"/>
      <c r="B4" s="396"/>
      <c r="C4" s="396"/>
      <c r="D4" s="396"/>
      <c r="E4" s="396"/>
      <c r="F4" s="396"/>
      <c r="G4" s="321"/>
      <c r="H4" s="321"/>
      <c r="I4" s="321"/>
      <c r="J4" s="321"/>
      <c r="K4" s="321"/>
    </row>
    <row r="5" spans="1:11" s="322" customFormat="1" ht="25.5" customHeight="1" x14ac:dyDescent="0.2">
      <c r="A5" s="396"/>
      <c r="B5" s="396"/>
      <c r="C5" s="396"/>
      <c r="D5" s="396"/>
      <c r="E5" s="396"/>
      <c r="F5" s="396"/>
      <c r="G5" s="321"/>
      <c r="H5" s="321"/>
      <c r="I5" s="321"/>
      <c r="J5" s="321"/>
      <c r="K5" s="321"/>
    </row>
    <row r="6" spans="1:11" s="322" customFormat="1" ht="25.5" customHeight="1" x14ac:dyDescent="0.2">
      <c r="A6" s="396"/>
      <c r="B6" s="396"/>
      <c r="C6" s="396"/>
      <c r="D6" s="396"/>
      <c r="E6" s="396"/>
      <c r="F6" s="396"/>
      <c r="G6" s="321"/>
      <c r="H6" s="321"/>
      <c r="I6" s="321"/>
      <c r="J6" s="321"/>
      <c r="K6" s="321"/>
    </row>
    <row r="7" spans="1:11" s="322" customFormat="1" ht="25.5" customHeight="1" x14ac:dyDescent="0.2">
      <c r="A7" s="396"/>
      <c r="B7" s="396"/>
      <c r="C7" s="396"/>
      <c r="D7" s="396"/>
      <c r="E7" s="396"/>
      <c r="F7" s="396"/>
      <c r="G7" s="321"/>
      <c r="H7" s="321"/>
      <c r="I7" s="321"/>
      <c r="J7" s="321"/>
      <c r="K7" s="321"/>
    </row>
    <row r="8" spans="1:11" s="322" customFormat="1" ht="25.5" customHeight="1" x14ac:dyDescent="0.2">
      <c r="A8" s="396"/>
      <c r="B8" s="396"/>
      <c r="C8" s="396"/>
      <c r="D8" s="396"/>
      <c r="E8" s="396"/>
      <c r="F8" s="396"/>
      <c r="G8" s="321"/>
      <c r="H8" s="321"/>
      <c r="I8" s="321"/>
      <c r="J8" s="321"/>
      <c r="K8" s="321"/>
    </row>
    <row r="9" spans="1:11" s="322" customFormat="1" ht="25.5" customHeight="1" x14ac:dyDescent="0.2">
      <c r="A9" s="396"/>
      <c r="B9" s="396"/>
      <c r="C9" s="396"/>
      <c r="D9" s="396"/>
      <c r="E9" s="396"/>
      <c r="F9" s="396"/>
      <c r="G9" s="321"/>
      <c r="H9" s="321"/>
      <c r="I9" s="321"/>
      <c r="J9" s="321"/>
      <c r="K9" s="321"/>
    </row>
    <row r="10" spans="1:11" s="322" customFormat="1" ht="25.5" customHeight="1" x14ac:dyDescent="0.2">
      <c r="A10" s="396"/>
      <c r="B10" s="396"/>
      <c r="C10" s="396"/>
      <c r="D10" s="396"/>
      <c r="E10" s="396"/>
      <c r="F10" s="396"/>
      <c r="G10" s="321"/>
      <c r="H10" s="321"/>
      <c r="I10" s="321"/>
      <c r="J10" s="321"/>
      <c r="K10" s="321"/>
    </row>
    <row r="11" spans="1:11" s="322" customFormat="1" ht="25.5" customHeight="1" x14ac:dyDescent="0.2">
      <c r="A11" s="396"/>
      <c r="B11" s="396"/>
      <c r="C11" s="396"/>
      <c r="D11" s="396"/>
      <c r="E11" s="396"/>
      <c r="F11" s="396"/>
      <c r="G11" s="321"/>
      <c r="H11" s="321"/>
      <c r="I11" s="321"/>
      <c r="J11" s="321"/>
      <c r="K11" s="321"/>
    </row>
    <row r="12" spans="1:11" s="322" customFormat="1" ht="25.5" customHeight="1" x14ac:dyDescent="0.2">
      <c r="A12" s="396"/>
      <c r="B12" s="396"/>
      <c r="C12" s="396"/>
      <c r="D12" s="396"/>
      <c r="E12" s="396"/>
      <c r="F12" s="396"/>
      <c r="G12" s="321"/>
      <c r="H12" s="321"/>
      <c r="I12" s="321"/>
      <c r="J12" s="321"/>
      <c r="K12" s="321"/>
    </row>
    <row r="13" spans="1:11" s="322" customFormat="1" ht="30" customHeight="1" x14ac:dyDescent="0.2">
      <c r="A13" s="396"/>
      <c r="B13" s="396"/>
      <c r="C13" s="396"/>
      <c r="D13" s="396"/>
      <c r="E13" s="396"/>
      <c r="F13" s="396"/>
      <c r="G13" s="321"/>
      <c r="H13" s="321"/>
      <c r="I13" s="321"/>
      <c r="J13" s="321"/>
      <c r="K13" s="321"/>
    </row>
    <row r="14" spans="1:11" s="322" customFormat="1" ht="25.5" customHeight="1" x14ac:dyDescent="0.2">
      <c r="A14" s="396"/>
      <c r="B14" s="396"/>
      <c r="C14" s="396"/>
      <c r="D14" s="396"/>
      <c r="E14" s="396"/>
      <c r="F14" s="396"/>
      <c r="G14" s="321"/>
      <c r="H14" s="321"/>
      <c r="I14" s="321"/>
      <c r="J14" s="321"/>
      <c r="K14" s="321"/>
    </row>
    <row r="15" spans="1:11" s="322" customFormat="1" ht="13.5" customHeight="1" x14ac:dyDescent="0.2">
      <c r="A15" s="396"/>
      <c r="B15" s="396"/>
      <c r="C15" s="396"/>
      <c r="D15" s="396"/>
      <c r="E15" s="396"/>
      <c r="F15" s="396"/>
      <c r="G15" s="321"/>
      <c r="H15" s="321"/>
      <c r="I15" s="321"/>
      <c r="J15" s="321"/>
      <c r="K15" s="321"/>
    </row>
    <row r="16" spans="1:11" s="322" customFormat="1" ht="36.75" customHeight="1" x14ac:dyDescent="0.2">
      <c r="A16" s="396"/>
      <c r="B16" s="396"/>
      <c r="C16" s="396"/>
      <c r="D16" s="396"/>
      <c r="E16" s="396"/>
      <c r="F16" s="396"/>
      <c r="G16" s="321"/>
      <c r="H16" s="321"/>
      <c r="I16" s="321"/>
      <c r="J16" s="321"/>
      <c r="K16" s="321"/>
    </row>
    <row r="17" spans="1:11" s="322" customFormat="1" ht="9" customHeight="1" thickBot="1" x14ac:dyDescent="0.25">
      <c r="A17" s="396"/>
      <c r="B17" s="396"/>
      <c r="C17" s="396"/>
      <c r="D17" s="396"/>
      <c r="E17" s="396"/>
      <c r="F17" s="396"/>
      <c r="G17" s="321"/>
      <c r="H17" s="321"/>
      <c r="I17" s="321"/>
      <c r="J17" s="321"/>
      <c r="K17" s="321"/>
    </row>
    <row r="18" spans="1:11" s="313" customFormat="1" ht="26.25" thickBot="1" x14ac:dyDescent="0.25">
      <c r="A18" s="197" t="s">
        <v>231</v>
      </c>
      <c r="B18" s="198" t="s">
        <v>150</v>
      </c>
      <c r="C18" s="198" t="s">
        <v>185</v>
      </c>
      <c r="D18" s="691" t="s">
        <v>263</v>
      </c>
      <c r="E18" s="692"/>
      <c r="F18" s="693"/>
      <c r="G18" s="488"/>
    </row>
    <row r="19" spans="1:11" s="6" customFormat="1" ht="15" customHeight="1" x14ac:dyDescent="0.2">
      <c r="A19" s="125" t="s">
        <v>179</v>
      </c>
      <c r="B19" s="126" t="s">
        <v>110</v>
      </c>
      <c r="C19" s="341">
        <v>5000</v>
      </c>
      <c r="D19" s="694" t="s">
        <v>180</v>
      </c>
      <c r="E19" s="695"/>
      <c r="F19" s="696"/>
      <c r="G19" s="489"/>
    </row>
    <row r="20" spans="1:11" s="6" customFormat="1" ht="15" customHeight="1" x14ac:dyDescent="0.2">
      <c r="A20" s="199" t="s">
        <v>179</v>
      </c>
      <c r="B20" s="200" t="s">
        <v>110</v>
      </c>
      <c r="C20" s="342">
        <v>1000</v>
      </c>
      <c r="D20" s="697" t="s">
        <v>181</v>
      </c>
      <c r="E20" s="698"/>
      <c r="F20" s="699"/>
      <c r="G20" s="489"/>
    </row>
    <row r="21" spans="1:11" s="6" customFormat="1" ht="15" customHeight="1" x14ac:dyDescent="0.2">
      <c r="A21" s="199" t="s">
        <v>232</v>
      </c>
      <c r="B21" s="200" t="s">
        <v>110</v>
      </c>
      <c r="C21" s="342">
        <v>120000</v>
      </c>
      <c r="D21" s="697" t="s">
        <v>183</v>
      </c>
      <c r="E21" s="698"/>
      <c r="F21" s="699"/>
      <c r="G21" s="489"/>
    </row>
    <row r="22" spans="1:11" s="6" customFormat="1" ht="15" customHeight="1" thickBot="1" x14ac:dyDescent="0.25">
      <c r="A22" s="121" t="s">
        <v>233</v>
      </c>
      <c r="B22" s="99" t="s">
        <v>149</v>
      </c>
      <c r="C22" s="343">
        <v>7500</v>
      </c>
      <c r="D22" s="700" t="s">
        <v>182</v>
      </c>
      <c r="E22" s="701"/>
      <c r="F22" s="702"/>
      <c r="G22" s="489"/>
    </row>
    <row r="23" spans="1:11" ht="15" customHeight="1" x14ac:dyDescent="0.2">
      <c r="A23" s="298"/>
      <c r="B23" s="300"/>
      <c r="C23" s="344"/>
      <c r="D23" s="706"/>
      <c r="E23" s="707"/>
      <c r="F23" s="708"/>
      <c r="G23" s="489"/>
    </row>
    <row r="24" spans="1:11" ht="15" customHeight="1" x14ac:dyDescent="0.2">
      <c r="A24" s="298"/>
      <c r="B24" s="300"/>
      <c r="C24" s="345"/>
      <c r="D24" s="688"/>
      <c r="E24" s="689"/>
      <c r="F24" s="690"/>
      <c r="G24" s="489"/>
    </row>
    <row r="25" spans="1:11" ht="15" customHeight="1" x14ac:dyDescent="0.2">
      <c r="A25" s="298"/>
      <c r="B25" s="300"/>
      <c r="C25" s="345"/>
      <c r="D25" s="688"/>
      <c r="E25" s="689"/>
      <c r="F25" s="690"/>
      <c r="G25" s="489"/>
    </row>
    <row r="26" spans="1:11" ht="15" customHeight="1" x14ac:dyDescent="0.2">
      <c r="A26" s="298"/>
      <c r="B26" s="301"/>
      <c r="C26" s="345"/>
      <c r="D26" s="688"/>
      <c r="E26" s="689"/>
      <c r="F26" s="690"/>
      <c r="G26" s="489"/>
    </row>
    <row r="27" spans="1:11" ht="15" customHeight="1" x14ac:dyDescent="0.2">
      <c r="A27" s="298"/>
      <c r="B27" s="299"/>
      <c r="C27" s="345"/>
      <c r="D27" s="688"/>
      <c r="E27" s="689"/>
      <c r="F27" s="690"/>
      <c r="G27" s="489"/>
    </row>
    <row r="28" spans="1:11" ht="15" customHeight="1" x14ac:dyDescent="0.2">
      <c r="A28" s="298"/>
      <c r="B28" s="300"/>
      <c r="C28" s="345"/>
      <c r="D28" s="688"/>
      <c r="E28" s="689"/>
      <c r="F28" s="690"/>
      <c r="G28" s="489"/>
    </row>
    <row r="29" spans="1:11" ht="15" customHeight="1" x14ac:dyDescent="0.2">
      <c r="A29" s="298"/>
      <c r="B29" s="301"/>
      <c r="C29" s="345"/>
      <c r="D29" s="688"/>
      <c r="E29" s="689"/>
      <c r="F29" s="690"/>
      <c r="G29" s="489"/>
    </row>
    <row r="30" spans="1:11" ht="15" customHeight="1" x14ac:dyDescent="0.2">
      <c r="A30" s="298"/>
      <c r="B30" s="300"/>
      <c r="C30" s="345"/>
      <c r="D30" s="688"/>
      <c r="E30" s="689"/>
      <c r="F30" s="690"/>
      <c r="G30" s="489"/>
    </row>
    <row r="31" spans="1:11" ht="15" customHeight="1" x14ac:dyDescent="0.2">
      <c r="A31" s="298"/>
      <c r="B31" s="301"/>
      <c r="C31" s="345"/>
      <c r="D31" s="688"/>
      <c r="E31" s="689"/>
      <c r="F31" s="690"/>
      <c r="G31" s="489"/>
    </row>
    <row r="32" spans="1:11" ht="15" customHeight="1" x14ac:dyDescent="0.2">
      <c r="A32" s="298"/>
      <c r="B32" s="299"/>
      <c r="C32" s="345"/>
      <c r="D32" s="688"/>
      <c r="E32" s="689"/>
      <c r="F32" s="690"/>
      <c r="G32" s="489"/>
    </row>
    <row r="33" spans="1:7" ht="15" customHeight="1" x14ac:dyDescent="0.2">
      <c r="A33" s="298"/>
      <c r="B33" s="300"/>
      <c r="C33" s="345"/>
      <c r="D33" s="688"/>
      <c r="E33" s="689"/>
      <c r="F33" s="690"/>
      <c r="G33" s="489"/>
    </row>
    <row r="34" spans="1:7" ht="15" customHeight="1" x14ac:dyDescent="0.2">
      <c r="A34" s="298"/>
      <c r="B34" s="301"/>
      <c r="C34" s="345"/>
      <c r="D34" s="688"/>
      <c r="E34" s="689"/>
      <c r="F34" s="690"/>
      <c r="G34" s="489"/>
    </row>
    <row r="35" spans="1:7" ht="15" customHeight="1" x14ac:dyDescent="0.2">
      <c r="A35" s="298"/>
      <c r="B35" s="300"/>
      <c r="C35" s="345"/>
      <c r="D35" s="688"/>
      <c r="E35" s="689"/>
      <c r="F35" s="690"/>
      <c r="G35" s="489"/>
    </row>
    <row r="36" spans="1:7" ht="15" customHeight="1" x14ac:dyDescent="0.2">
      <c r="A36" s="298"/>
      <c r="B36" s="301"/>
      <c r="C36" s="345"/>
      <c r="D36" s="688"/>
      <c r="E36" s="689"/>
      <c r="F36" s="690"/>
      <c r="G36" s="489"/>
    </row>
    <row r="37" spans="1:7" ht="15" customHeight="1" x14ac:dyDescent="0.2">
      <c r="A37" s="298"/>
      <c r="B37" s="299"/>
      <c r="C37" s="345"/>
      <c r="D37" s="688"/>
      <c r="E37" s="689"/>
      <c r="F37" s="690"/>
      <c r="G37" s="489"/>
    </row>
    <row r="38" spans="1:7" ht="15" customHeight="1" x14ac:dyDescent="0.2">
      <c r="A38" s="298"/>
      <c r="B38" s="300"/>
      <c r="C38" s="345"/>
      <c r="D38" s="688"/>
      <c r="E38" s="689"/>
      <c r="F38" s="690"/>
      <c r="G38" s="489"/>
    </row>
    <row r="39" spans="1:7" ht="15" customHeight="1" x14ac:dyDescent="0.2">
      <c r="A39" s="298"/>
      <c r="B39" s="301"/>
      <c r="C39" s="345"/>
      <c r="D39" s="688"/>
      <c r="E39" s="689"/>
      <c r="F39" s="690"/>
      <c r="G39" s="489"/>
    </row>
    <row r="40" spans="1:7" ht="15" customHeight="1" x14ac:dyDescent="0.2">
      <c r="A40" s="298"/>
      <c r="B40" s="300"/>
      <c r="C40" s="345"/>
      <c r="D40" s="688"/>
      <c r="E40" s="689"/>
      <c r="F40" s="690"/>
      <c r="G40" s="489"/>
    </row>
    <row r="41" spans="1:7" ht="15" customHeight="1" x14ac:dyDescent="0.2">
      <c r="A41" s="298"/>
      <c r="B41" s="301"/>
      <c r="C41" s="345"/>
      <c r="D41" s="688"/>
      <c r="E41" s="689"/>
      <c r="F41" s="690"/>
      <c r="G41" s="489"/>
    </row>
    <row r="42" spans="1:7" ht="15" customHeight="1" thickBot="1" x14ac:dyDescent="0.25">
      <c r="A42" s="298"/>
      <c r="B42" s="300"/>
      <c r="C42" s="345"/>
      <c r="D42" s="703"/>
      <c r="E42" s="704"/>
      <c r="F42" s="705"/>
      <c r="G42" s="489"/>
    </row>
    <row r="43" spans="1:7" s="313" customFormat="1" ht="15" customHeight="1" thickBot="1" x14ac:dyDescent="0.25">
      <c r="A43" s="646" t="s">
        <v>220</v>
      </c>
      <c r="B43" s="648"/>
      <c r="C43" s="239">
        <f>SUM(C23:C42)</f>
        <v>0</v>
      </c>
      <c r="D43" s="712"/>
      <c r="E43" s="712"/>
      <c r="F43" s="713"/>
      <c r="G43" s="488"/>
    </row>
    <row r="44" spans="1:7" s="7" customFormat="1" ht="5.25" customHeight="1" thickBot="1" x14ac:dyDescent="0.25">
      <c r="C44" s="193"/>
      <c r="D44" s="10"/>
      <c r="E44" s="709"/>
      <c r="F44" s="709"/>
    </row>
    <row r="45" spans="1:7" s="7" customFormat="1" ht="14.25" customHeight="1" thickBot="1" x14ac:dyDescent="0.25">
      <c r="A45" s="646" t="s">
        <v>112</v>
      </c>
      <c r="B45" s="647"/>
      <c r="C45" s="239">
        <f>'Instructions and Summary'!C35</f>
        <v>0</v>
      </c>
      <c r="D45" s="710" t="s">
        <v>111</v>
      </c>
      <c r="E45" s="711"/>
      <c r="F45" s="493">
        <f>IF(C35&gt;0, C43/C45, 0)</f>
        <v>0</v>
      </c>
    </row>
    <row r="46" spans="1:7" s="7" customFormat="1" ht="5.25" customHeight="1" thickBot="1" x14ac:dyDescent="0.25">
      <c r="A46" s="193"/>
      <c r="B46" s="10"/>
      <c r="E46" s="201"/>
      <c r="F46" s="192"/>
    </row>
    <row r="47" spans="1:7" ht="62.1" customHeight="1" thickBot="1" x14ac:dyDescent="0.25">
      <c r="A47" s="583" t="s">
        <v>164</v>
      </c>
      <c r="B47" s="635"/>
      <c r="C47" s="635"/>
      <c r="D47" s="635"/>
      <c r="E47" s="635"/>
      <c r="F47" s="636"/>
      <c r="G47" s="489"/>
    </row>
    <row r="48" spans="1:7" s="6" customFormat="1" x14ac:dyDescent="0.2">
      <c r="A48" s="316"/>
      <c r="B48" s="316"/>
      <c r="C48" s="316"/>
      <c r="D48" s="316"/>
      <c r="E48" s="316"/>
      <c r="F48" s="316"/>
    </row>
    <row r="49" spans="1:6" s="6" customFormat="1" x14ac:dyDescent="0.2">
      <c r="A49" s="8"/>
      <c r="B49" s="3"/>
      <c r="C49" s="4"/>
      <c r="D49" s="4"/>
      <c r="E49" s="4"/>
      <c r="F49" s="4"/>
    </row>
    <row r="50" spans="1:6" s="6" customFormat="1" x14ac:dyDescent="0.2">
      <c r="A50" s="8"/>
      <c r="B50" s="3"/>
      <c r="C50" s="4"/>
      <c r="D50" s="4"/>
      <c r="E50" s="4"/>
      <c r="F50" s="4"/>
    </row>
  </sheetData>
  <sheetProtection algorithmName="SHA-512" hashValue="ohcs/kwMR+oPl8e8u6Td84RA1tTcGJL8JMWtpiGMTTVrjxK3nJYETx6NWOzSfeA4LXoyOY3JUc3YbW59+PJ3lw==" saltValue="ppv5CRc/uAWkRrarBbaZKA==" spinCount="100000" sheet="1" objects="1" scenarios="1" formatColumns="0" formatRows="0"/>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34">
    <mergeCell ref="A43:B43"/>
    <mergeCell ref="E1:F1"/>
    <mergeCell ref="D28:F28"/>
    <mergeCell ref="D29:F29"/>
    <mergeCell ref="D30:F30"/>
    <mergeCell ref="D31:F31"/>
    <mergeCell ref="A1:C1"/>
    <mergeCell ref="D38:F38"/>
    <mergeCell ref="D39:F39"/>
    <mergeCell ref="D43:F43"/>
    <mergeCell ref="D45:E45"/>
    <mergeCell ref="D24:F24"/>
    <mergeCell ref="D37:F37"/>
    <mergeCell ref="D32:F32"/>
    <mergeCell ref="D33:F33"/>
    <mergeCell ref="D34:F34"/>
    <mergeCell ref="D35:F35"/>
    <mergeCell ref="D36:F36"/>
    <mergeCell ref="A47:F47"/>
    <mergeCell ref="A2:F2"/>
    <mergeCell ref="D25:F25"/>
    <mergeCell ref="D26:F26"/>
    <mergeCell ref="D27:F27"/>
    <mergeCell ref="D18:F18"/>
    <mergeCell ref="D19:F19"/>
    <mergeCell ref="D20:F20"/>
    <mergeCell ref="D21:F21"/>
    <mergeCell ref="D22:F22"/>
    <mergeCell ref="D40:F40"/>
    <mergeCell ref="D41:F41"/>
    <mergeCell ref="D42:F42"/>
    <mergeCell ref="D23:F23"/>
    <mergeCell ref="E44:F44"/>
    <mergeCell ref="A45:B45"/>
  </mergeCells>
  <phoneticPr fontId="2" type="noConversion"/>
  <dataValidations count="1">
    <dataValidation type="list" allowBlank="1" showInputMessage="1" showErrorMessage="1" sqref="B23:B42" xr:uid="{00000000-0002-0000-0A00-000000000000}">
      <formula1>"Cash, In-kind"</formula1>
    </dataValidation>
  </dataValidations>
  <printOptions horizontalCentered="1"/>
  <pageMargins left="0" right="0" top="0.25" bottom="0.25" header="0" footer="0"/>
  <pageSetup scale="64" orientation="landscape" r:id="rId7"/>
  <headerFooter alignWithMargins="0"/>
  <ignoredErrors>
    <ignoredError sqref="C43" formulaRange="1"/>
  </ignoredErrors>
  <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3" tint="-0.499984740745262"/>
    <pageSetUpPr fitToPage="1"/>
  </sheetPr>
  <dimension ref="A1:Z72"/>
  <sheetViews>
    <sheetView zoomScaleNormal="100" workbookViewId="0">
      <selection activeCell="H18" sqref="H18"/>
    </sheetView>
  </sheetViews>
  <sheetFormatPr defaultRowHeight="12.75" x14ac:dyDescent="0.2"/>
  <cols>
    <col min="1" max="1" width="3.85546875" style="220" customWidth="1"/>
    <col min="2" max="2" width="24.7109375" style="220" customWidth="1"/>
    <col min="3" max="3" width="17.28515625" style="220" customWidth="1"/>
    <col min="4" max="4" width="17.85546875" style="220" customWidth="1"/>
    <col min="5" max="5" width="16.140625" style="220" customWidth="1"/>
    <col min="6" max="6" width="17.140625" style="220" customWidth="1"/>
    <col min="7" max="7" width="21" style="220" customWidth="1"/>
    <col min="8" max="8" width="19.140625" style="220" customWidth="1"/>
    <col min="9" max="26" width="9.140625" style="506"/>
    <col min="27" max="256" width="9.140625" style="220"/>
    <col min="257" max="257" width="2.42578125" style="220" customWidth="1"/>
    <col min="258" max="258" width="17.85546875" style="220" customWidth="1"/>
    <col min="259" max="259" width="17.28515625" style="220" customWidth="1"/>
    <col min="260" max="260" width="17.85546875" style="220" customWidth="1"/>
    <col min="261" max="261" width="16.140625" style="220" customWidth="1"/>
    <col min="262" max="262" width="17.140625" style="220" customWidth="1"/>
    <col min="263" max="263" width="21" style="220" customWidth="1"/>
    <col min="264" max="264" width="19.140625" style="220" customWidth="1"/>
    <col min="265" max="512" width="9.140625" style="220"/>
    <col min="513" max="513" width="2.42578125" style="220" customWidth="1"/>
    <col min="514" max="514" width="17.85546875" style="220" customWidth="1"/>
    <col min="515" max="515" width="17.28515625" style="220" customWidth="1"/>
    <col min="516" max="516" width="17.85546875" style="220" customWidth="1"/>
    <col min="517" max="517" width="16.140625" style="220" customWidth="1"/>
    <col min="518" max="518" width="17.140625" style="220" customWidth="1"/>
    <col min="519" max="519" width="21" style="220" customWidth="1"/>
    <col min="520" max="520" width="19.140625" style="220" customWidth="1"/>
    <col min="521" max="768" width="9.140625" style="220"/>
    <col min="769" max="769" width="2.42578125" style="220" customWidth="1"/>
    <col min="770" max="770" width="17.85546875" style="220" customWidth="1"/>
    <col min="771" max="771" width="17.28515625" style="220" customWidth="1"/>
    <col min="772" max="772" width="17.85546875" style="220" customWidth="1"/>
    <col min="773" max="773" width="16.140625" style="220" customWidth="1"/>
    <col min="774" max="774" width="17.140625" style="220" customWidth="1"/>
    <col min="775" max="775" width="21" style="220" customWidth="1"/>
    <col min="776" max="776" width="19.140625" style="220" customWidth="1"/>
    <col min="777" max="1024" width="9.140625" style="220"/>
    <col min="1025" max="1025" width="2.42578125" style="220" customWidth="1"/>
    <col min="1026" max="1026" width="17.85546875" style="220" customWidth="1"/>
    <col min="1027" max="1027" width="17.28515625" style="220" customWidth="1"/>
    <col min="1028" max="1028" width="17.85546875" style="220" customWidth="1"/>
    <col min="1029" max="1029" width="16.140625" style="220" customWidth="1"/>
    <col min="1030" max="1030" width="17.140625" style="220" customWidth="1"/>
    <col min="1031" max="1031" width="21" style="220" customWidth="1"/>
    <col min="1032" max="1032" width="19.140625" style="220" customWidth="1"/>
    <col min="1033" max="1280" width="9.140625" style="220"/>
    <col min="1281" max="1281" width="2.42578125" style="220" customWidth="1"/>
    <col min="1282" max="1282" width="17.85546875" style="220" customWidth="1"/>
    <col min="1283" max="1283" width="17.28515625" style="220" customWidth="1"/>
    <col min="1284" max="1284" width="17.85546875" style="220" customWidth="1"/>
    <col min="1285" max="1285" width="16.140625" style="220" customWidth="1"/>
    <col min="1286" max="1286" width="17.140625" style="220" customWidth="1"/>
    <col min="1287" max="1287" width="21" style="220" customWidth="1"/>
    <col min="1288" max="1288" width="19.140625" style="220" customWidth="1"/>
    <col min="1289" max="1536" width="9.140625" style="220"/>
    <col min="1537" max="1537" width="2.42578125" style="220" customWidth="1"/>
    <col min="1538" max="1538" width="17.85546875" style="220" customWidth="1"/>
    <col min="1539" max="1539" width="17.28515625" style="220" customWidth="1"/>
    <col min="1540" max="1540" width="17.85546875" style="220" customWidth="1"/>
    <col min="1541" max="1541" width="16.140625" style="220" customWidth="1"/>
    <col min="1542" max="1542" width="17.140625" style="220" customWidth="1"/>
    <col min="1543" max="1543" width="21" style="220" customWidth="1"/>
    <col min="1544" max="1544" width="19.140625" style="220" customWidth="1"/>
    <col min="1545" max="1792" width="9.140625" style="220"/>
    <col min="1793" max="1793" width="2.42578125" style="220" customWidth="1"/>
    <col min="1794" max="1794" width="17.85546875" style="220" customWidth="1"/>
    <col min="1795" max="1795" width="17.28515625" style="220" customWidth="1"/>
    <col min="1796" max="1796" width="17.85546875" style="220" customWidth="1"/>
    <col min="1797" max="1797" width="16.140625" style="220" customWidth="1"/>
    <col min="1798" max="1798" width="17.140625" style="220" customWidth="1"/>
    <col min="1799" max="1799" width="21" style="220" customWidth="1"/>
    <col min="1800" max="1800" width="19.140625" style="220" customWidth="1"/>
    <col min="1801" max="2048" width="9.140625" style="220"/>
    <col min="2049" max="2049" width="2.42578125" style="220" customWidth="1"/>
    <col min="2050" max="2050" width="17.85546875" style="220" customWidth="1"/>
    <col min="2051" max="2051" width="17.28515625" style="220" customWidth="1"/>
    <col min="2052" max="2052" width="17.85546875" style="220" customWidth="1"/>
    <col min="2053" max="2053" width="16.140625" style="220" customWidth="1"/>
    <col min="2054" max="2054" width="17.140625" style="220" customWidth="1"/>
    <col min="2055" max="2055" width="21" style="220" customWidth="1"/>
    <col min="2056" max="2056" width="19.140625" style="220" customWidth="1"/>
    <col min="2057" max="2304" width="9.140625" style="220"/>
    <col min="2305" max="2305" width="2.42578125" style="220" customWidth="1"/>
    <col min="2306" max="2306" width="17.85546875" style="220" customWidth="1"/>
    <col min="2307" max="2307" width="17.28515625" style="220" customWidth="1"/>
    <col min="2308" max="2308" width="17.85546875" style="220" customWidth="1"/>
    <col min="2309" max="2309" width="16.140625" style="220" customWidth="1"/>
    <col min="2310" max="2310" width="17.140625" style="220" customWidth="1"/>
    <col min="2311" max="2311" width="21" style="220" customWidth="1"/>
    <col min="2312" max="2312" width="19.140625" style="220" customWidth="1"/>
    <col min="2313" max="2560" width="9.140625" style="220"/>
    <col min="2561" max="2561" width="2.42578125" style="220" customWidth="1"/>
    <col min="2562" max="2562" width="17.85546875" style="220" customWidth="1"/>
    <col min="2563" max="2563" width="17.28515625" style="220" customWidth="1"/>
    <col min="2564" max="2564" width="17.85546875" style="220" customWidth="1"/>
    <col min="2565" max="2565" width="16.140625" style="220" customWidth="1"/>
    <col min="2566" max="2566" width="17.140625" style="220" customWidth="1"/>
    <col min="2567" max="2567" width="21" style="220" customWidth="1"/>
    <col min="2568" max="2568" width="19.140625" style="220" customWidth="1"/>
    <col min="2569" max="2816" width="9.140625" style="220"/>
    <col min="2817" max="2817" width="2.42578125" style="220" customWidth="1"/>
    <col min="2818" max="2818" width="17.85546875" style="220" customWidth="1"/>
    <col min="2819" max="2819" width="17.28515625" style="220" customWidth="1"/>
    <col min="2820" max="2820" width="17.85546875" style="220" customWidth="1"/>
    <col min="2821" max="2821" width="16.140625" style="220" customWidth="1"/>
    <col min="2822" max="2822" width="17.140625" style="220" customWidth="1"/>
    <col min="2823" max="2823" width="21" style="220" customWidth="1"/>
    <col min="2824" max="2824" width="19.140625" style="220" customWidth="1"/>
    <col min="2825" max="3072" width="9.140625" style="220"/>
    <col min="3073" max="3073" width="2.42578125" style="220" customWidth="1"/>
    <col min="3074" max="3074" width="17.85546875" style="220" customWidth="1"/>
    <col min="3075" max="3075" width="17.28515625" style="220" customWidth="1"/>
    <col min="3076" max="3076" width="17.85546875" style="220" customWidth="1"/>
    <col min="3077" max="3077" width="16.140625" style="220" customWidth="1"/>
    <col min="3078" max="3078" width="17.140625" style="220" customWidth="1"/>
    <col min="3079" max="3079" width="21" style="220" customWidth="1"/>
    <col min="3080" max="3080" width="19.140625" style="220" customWidth="1"/>
    <col min="3081" max="3328" width="9.140625" style="220"/>
    <col min="3329" max="3329" width="2.42578125" style="220" customWidth="1"/>
    <col min="3330" max="3330" width="17.85546875" style="220" customWidth="1"/>
    <col min="3331" max="3331" width="17.28515625" style="220" customWidth="1"/>
    <col min="3332" max="3332" width="17.85546875" style="220" customWidth="1"/>
    <col min="3333" max="3333" width="16.140625" style="220" customWidth="1"/>
    <col min="3334" max="3334" width="17.140625" style="220" customWidth="1"/>
    <col min="3335" max="3335" width="21" style="220" customWidth="1"/>
    <col min="3336" max="3336" width="19.140625" style="220" customWidth="1"/>
    <col min="3337" max="3584" width="9.140625" style="220"/>
    <col min="3585" max="3585" width="2.42578125" style="220" customWidth="1"/>
    <col min="3586" max="3586" width="17.85546875" style="220" customWidth="1"/>
    <col min="3587" max="3587" width="17.28515625" style="220" customWidth="1"/>
    <col min="3588" max="3588" width="17.85546875" style="220" customWidth="1"/>
    <col min="3589" max="3589" width="16.140625" style="220" customWidth="1"/>
    <col min="3590" max="3590" width="17.140625" style="220" customWidth="1"/>
    <col min="3591" max="3591" width="21" style="220" customWidth="1"/>
    <col min="3592" max="3592" width="19.140625" style="220" customWidth="1"/>
    <col min="3593" max="3840" width="9.140625" style="220"/>
    <col min="3841" max="3841" width="2.42578125" style="220" customWidth="1"/>
    <col min="3842" max="3842" width="17.85546875" style="220" customWidth="1"/>
    <col min="3843" max="3843" width="17.28515625" style="220" customWidth="1"/>
    <col min="3844" max="3844" width="17.85546875" style="220" customWidth="1"/>
    <col min="3845" max="3845" width="16.140625" style="220" customWidth="1"/>
    <col min="3846" max="3846" width="17.140625" style="220" customWidth="1"/>
    <col min="3847" max="3847" width="21" style="220" customWidth="1"/>
    <col min="3848" max="3848" width="19.140625" style="220" customWidth="1"/>
    <col min="3849" max="4096" width="9.140625" style="220"/>
    <col min="4097" max="4097" width="2.42578125" style="220" customWidth="1"/>
    <col min="4098" max="4098" width="17.85546875" style="220" customWidth="1"/>
    <col min="4099" max="4099" width="17.28515625" style="220" customWidth="1"/>
    <col min="4100" max="4100" width="17.85546875" style="220" customWidth="1"/>
    <col min="4101" max="4101" width="16.140625" style="220" customWidth="1"/>
    <col min="4102" max="4102" width="17.140625" style="220" customWidth="1"/>
    <col min="4103" max="4103" width="21" style="220" customWidth="1"/>
    <col min="4104" max="4104" width="19.140625" style="220" customWidth="1"/>
    <col min="4105" max="4352" width="9.140625" style="220"/>
    <col min="4353" max="4353" width="2.42578125" style="220" customWidth="1"/>
    <col min="4354" max="4354" width="17.85546875" style="220" customWidth="1"/>
    <col min="4355" max="4355" width="17.28515625" style="220" customWidth="1"/>
    <col min="4356" max="4356" width="17.85546875" style="220" customWidth="1"/>
    <col min="4357" max="4357" width="16.140625" style="220" customWidth="1"/>
    <col min="4358" max="4358" width="17.140625" style="220" customWidth="1"/>
    <col min="4359" max="4359" width="21" style="220" customWidth="1"/>
    <col min="4360" max="4360" width="19.140625" style="220" customWidth="1"/>
    <col min="4361" max="4608" width="9.140625" style="220"/>
    <col min="4609" max="4609" width="2.42578125" style="220" customWidth="1"/>
    <col min="4610" max="4610" width="17.85546875" style="220" customWidth="1"/>
    <col min="4611" max="4611" width="17.28515625" style="220" customWidth="1"/>
    <col min="4612" max="4612" width="17.85546875" style="220" customWidth="1"/>
    <col min="4613" max="4613" width="16.140625" style="220" customWidth="1"/>
    <col min="4614" max="4614" width="17.140625" style="220" customWidth="1"/>
    <col min="4615" max="4615" width="21" style="220" customWidth="1"/>
    <col min="4616" max="4616" width="19.140625" style="220" customWidth="1"/>
    <col min="4617" max="4864" width="9.140625" style="220"/>
    <col min="4865" max="4865" width="2.42578125" style="220" customWidth="1"/>
    <col min="4866" max="4866" width="17.85546875" style="220" customWidth="1"/>
    <col min="4867" max="4867" width="17.28515625" style="220" customWidth="1"/>
    <col min="4868" max="4868" width="17.85546875" style="220" customWidth="1"/>
    <col min="4869" max="4869" width="16.140625" style="220" customWidth="1"/>
    <col min="4870" max="4870" width="17.140625" style="220" customWidth="1"/>
    <col min="4871" max="4871" width="21" style="220" customWidth="1"/>
    <col min="4872" max="4872" width="19.140625" style="220" customWidth="1"/>
    <col min="4873" max="5120" width="9.140625" style="220"/>
    <col min="5121" max="5121" width="2.42578125" style="220" customWidth="1"/>
    <col min="5122" max="5122" width="17.85546875" style="220" customWidth="1"/>
    <col min="5123" max="5123" width="17.28515625" style="220" customWidth="1"/>
    <col min="5124" max="5124" width="17.85546875" style="220" customWidth="1"/>
    <col min="5125" max="5125" width="16.140625" style="220" customWidth="1"/>
    <col min="5126" max="5126" width="17.140625" style="220" customWidth="1"/>
    <col min="5127" max="5127" width="21" style="220" customWidth="1"/>
    <col min="5128" max="5128" width="19.140625" style="220" customWidth="1"/>
    <col min="5129" max="5376" width="9.140625" style="220"/>
    <col min="5377" max="5377" width="2.42578125" style="220" customWidth="1"/>
    <col min="5378" max="5378" width="17.85546875" style="220" customWidth="1"/>
    <col min="5379" max="5379" width="17.28515625" style="220" customWidth="1"/>
    <col min="5380" max="5380" width="17.85546875" style="220" customWidth="1"/>
    <col min="5381" max="5381" width="16.140625" style="220" customWidth="1"/>
    <col min="5382" max="5382" width="17.140625" style="220" customWidth="1"/>
    <col min="5383" max="5383" width="21" style="220" customWidth="1"/>
    <col min="5384" max="5384" width="19.140625" style="220" customWidth="1"/>
    <col min="5385" max="5632" width="9.140625" style="220"/>
    <col min="5633" max="5633" width="2.42578125" style="220" customWidth="1"/>
    <col min="5634" max="5634" width="17.85546875" style="220" customWidth="1"/>
    <col min="5635" max="5635" width="17.28515625" style="220" customWidth="1"/>
    <col min="5636" max="5636" width="17.85546875" style="220" customWidth="1"/>
    <col min="5637" max="5637" width="16.140625" style="220" customWidth="1"/>
    <col min="5638" max="5638" width="17.140625" style="220" customWidth="1"/>
    <col min="5639" max="5639" width="21" style="220" customWidth="1"/>
    <col min="5640" max="5640" width="19.140625" style="220" customWidth="1"/>
    <col min="5641" max="5888" width="9.140625" style="220"/>
    <col min="5889" max="5889" width="2.42578125" style="220" customWidth="1"/>
    <col min="5890" max="5890" width="17.85546875" style="220" customWidth="1"/>
    <col min="5891" max="5891" width="17.28515625" style="220" customWidth="1"/>
    <col min="5892" max="5892" width="17.85546875" style="220" customWidth="1"/>
    <col min="5893" max="5893" width="16.140625" style="220" customWidth="1"/>
    <col min="5894" max="5894" width="17.140625" style="220" customWidth="1"/>
    <col min="5895" max="5895" width="21" style="220" customWidth="1"/>
    <col min="5896" max="5896" width="19.140625" style="220" customWidth="1"/>
    <col min="5897" max="6144" width="9.140625" style="220"/>
    <col min="6145" max="6145" width="2.42578125" style="220" customWidth="1"/>
    <col min="6146" max="6146" width="17.85546875" style="220" customWidth="1"/>
    <col min="6147" max="6147" width="17.28515625" style="220" customWidth="1"/>
    <col min="6148" max="6148" width="17.85546875" style="220" customWidth="1"/>
    <col min="6149" max="6149" width="16.140625" style="220" customWidth="1"/>
    <col min="6150" max="6150" width="17.140625" style="220" customWidth="1"/>
    <col min="6151" max="6151" width="21" style="220" customWidth="1"/>
    <col min="6152" max="6152" width="19.140625" style="220" customWidth="1"/>
    <col min="6153" max="6400" width="9.140625" style="220"/>
    <col min="6401" max="6401" width="2.42578125" style="220" customWidth="1"/>
    <col min="6402" max="6402" width="17.85546875" style="220" customWidth="1"/>
    <col min="6403" max="6403" width="17.28515625" style="220" customWidth="1"/>
    <col min="6404" max="6404" width="17.85546875" style="220" customWidth="1"/>
    <col min="6405" max="6405" width="16.140625" style="220" customWidth="1"/>
    <col min="6406" max="6406" width="17.140625" style="220" customWidth="1"/>
    <col min="6407" max="6407" width="21" style="220" customWidth="1"/>
    <col min="6408" max="6408" width="19.140625" style="220" customWidth="1"/>
    <col min="6409" max="6656" width="9.140625" style="220"/>
    <col min="6657" max="6657" width="2.42578125" style="220" customWidth="1"/>
    <col min="6658" max="6658" width="17.85546875" style="220" customWidth="1"/>
    <col min="6659" max="6659" width="17.28515625" style="220" customWidth="1"/>
    <col min="6660" max="6660" width="17.85546875" style="220" customWidth="1"/>
    <col min="6661" max="6661" width="16.140625" style="220" customWidth="1"/>
    <col min="6662" max="6662" width="17.140625" style="220" customWidth="1"/>
    <col min="6663" max="6663" width="21" style="220" customWidth="1"/>
    <col min="6664" max="6664" width="19.140625" style="220" customWidth="1"/>
    <col min="6665" max="6912" width="9.140625" style="220"/>
    <col min="6913" max="6913" width="2.42578125" style="220" customWidth="1"/>
    <col min="6914" max="6914" width="17.85546875" style="220" customWidth="1"/>
    <col min="6915" max="6915" width="17.28515625" style="220" customWidth="1"/>
    <col min="6916" max="6916" width="17.85546875" style="220" customWidth="1"/>
    <col min="6917" max="6917" width="16.140625" style="220" customWidth="1"/>
    <col min="6918" max="6918" width="17.140625" style="220" customWidth="1"/>
    <col min="6919" max="6919" width="21" style="220" customWidth="1"/>
    <col min="6920" max="6920" width="19.140625" style="220" customWidth="1"/>
    <col min="6921" max="7168" width="9.140625" style="220"/>
    <col min="7169" max="7169" width="2.42578125" style="220" customWidth="1"/>
    <col min="7170" max="7170" width="17.85546875" style="220" customWidth="1"/>
    <col min="7171" max="7171" width="17.28515625" style="220" customWidth="1"/>
    <col min="7172" max="7172" width="17.85546875" style="220" customWidth="1"/>
    <col min="7173" max="7173" width="16.140625" style="220" customWidth="1"/>
    <col min="7174" max="7174" width="17.140625" style="220" customWidth="1"/>
    <col min="7175" max="7175" width="21" style="220" customWidth="1"/>
    <col min="7176" max="7176" width="19.140625" style="220" customWidth="1"/>
    <col min="7177" max="7424" width="9.140625" style="220"/>
    <col min="7425" max="7425" width="2.42578125" style="220" customWidth="1"/>
    <col min="7426" max="7426" width="17.85546875" style="220" customWidth="1"/>
    <col min="7427" max="7427" width="17.28515625" style="220" customWidth="1"/>
    <col min="7428" max="7428" width="17.85546875" style="220" customWidth="1"/>
    <col min="7429" max="7429" width="16.140625" style="220" customWidth="1"/>
    <col min="7430" max="7430" width="17.140625" style="220" customWidth="1"/>
    <col min="7431" max="7431" width="21" style="220" customWidth="1"/>
    <col min="7432" max="7432" width="19.140625" style="220" customWidth="1"/>
    <col min="7433" max="7680" width="9.140625" style="220"/>
    <col min="7681" max="7681" width="2.42578125" style="220" customWidth="1"/>
    <col min="7682" max="7682" width="17.85546875" style="220" customWidth="1"/>
    <col min="7683" max="7683" width="17.28515625" style="220" customWidth="1"/>
    <col min="7684" max="7684" width="17.85546875" style="220" customWidth="1"/>
    <col min="7685" max="7685" width="16.140625" style="220" customWidth="1"/>
    <col min="7686" max="7686" width="17.140625" style="220" customWidth="1"/>
    <col min="7687" max="7687" width="21" style="220" customWidth="1"/>
    <col min="7688" max="7688" width="19.140625" style="220" customWidth="1"/>
    <col min="7689" max="7936" width="9.140625" style="220"/>
    <col min="7937" max="7937" width="2.42578125" style="220" customWidth="1"/>
    <col min="7938" max="7938" width="17.85546875" style="220" customWidth="1"/>
    <col min="7939" max="7939" width="17.28515625" style="220" customWidth="1"/>
    <col min="7940" max="7940" width="17.85546875" style="220" customWidth="1"/>
    <col min="7941" max="7941" width="16.140625" style="220" customWidth="1"/>
    <col min="7942" max="7942" width="17.140625" style="220" customWidth="1"/>
    <col min="7943" max="7943" width="21" style="220" customWidth="1"/>
    <col min="7944" max="7944" width="19.140625" style="220" customWidth="1"/>
    <col min="7945" max="8192" width="9.140625" style="220"/>
    <col min="8193" max="8193" width="2.42578125" style="220" customWidth="1"/>
    <col min="8194" max="8194" width="17.85546875" style="220" customWidth="1"/>
    <col min="8195" max="8195" width="17.28515625" style="220" customWidth="1"/>
    <col min="8196" max="8196" width="17.85546875" style="220" customWidth="1"/>
    <col min="8197" max="8197" width="16.140625" style="220" customWidth="1"/>
    <col min="8198" max="8198" width="17.140625" style="220" customWidth="1"/>
    <col min="8199" max="8199" width="21" style="220" customWidth="1"/>
    <col min="8200" max="8200" width="19.140625" style="220" customWidth="1"/>
    <col min="8201" max="8448" width="9.140625" style="220"/>
    <col min="8449" max="8449" width="2.42578125" style="220" customWidth="1"/>
    <col min="8450" max="8450" width="17.85546875" style="220" customWidth="1"/>
    <col min="8451" max="8451" width="17.28515625" style="220" customWidth="1"/>
    <col min="8452" max="8452" width="17.85546875" style="220" customWidth="1"/>
    <col min="8453" max="8453" width="16.140625" style="220" customWidth="1"/>
    <col min="8454" max="8454" width="17.140625" style="220" customWidth="1"/>
    <col min="8455" max="8455" width="21" style="220" customWidth="1"/>
    <col min="8456" max="8456" width="19.140625" style="220" customWidth="1"/>
    <col min="8457" max="8704" width="9.140625" style="220"/>
    <col min="8705" max="8705" width="2.42578125" style="220" customWidth="1"/>
    <col min="8706" max="8706" width="17.85546875" style="220" customWidth="1"/>
    <col min="8707" max="8707" width="17.28515625" style="220" customWidth="1"/>
    <col min="8708" max="8708" width="17.85546875" style="220" customWidth="1"/>
    <col min="8709" max="8709" width="16.140625" style="220" customWidth="1"/>
    <col min="8710" max="8710" width="17.140625" style="220" customWidth="1"/>
    <col min="8711" max="8711" width="21" style="220" customWidth="1"/>
    <col min="8712" max="8712" width="19.140625" style="220" customWidth="1"/>
    <col min="8713" max="8960" width="9.140625" style="220"/>
    <col min="8961" max="8961" width="2.42578125" style="220" customWidth="1"/>
    <col min="8962" max="8962" width="17.85546875" style="220" customWidth="1"/>
    <col min="8963" max="8963" width="17.28515625" style="220" customWidth="1"/>
    <col min="8964" max="8964" width="17.85546875" style="220" customWidth="1"/>
    <col min="8965" max="8965" width="16.140625" style="220" customWidth="1"/>
    <col min="8966" max="8966" width="17.140625" style="220" customWidth="1"/>
    <col min="8967" max="8967" width="21" style="220" customWidth="1"/>
    <col min="8968" max="8968" width="19.140625" style="220" customWidth="1"/>
    <col min="8969" max="9216" width="9.140625" style="220"/>
    <col min="9217" max="9217" width="2.42578125" style="220" customWidth="1"/>
    <col min="9218" max="9218" width="17.85546875" style="220" customWidth="1"/>
    <col min="9219" max="9219" width="17.28515625" style="220" customWidth="1"/>
    <col min="9220" max="9220" width="17.85546875" style="220" customWidth="1"/>
    <col min="9221" max="9221" width="16.140625" style="220" customWidth="1"/>
    <col min="9222" max="9222" width="17.140625" style="220" customWidth="1"/>
    <col min="9223" max="9223" width="21" style="220" customWidth="1"/>
    <col min="9224" max="9224" width="19.140625" style="220" customWidth="1"/>
    <col min="9225" max="9472" width="9.140625" style="220"/>
    <col min="9473" max="9473" width="2.42578125" style="220" customWidth="1"/>
    <col min="9474" max="9474" width="17.85546875" style="220" customWidth="1"/>
    <col min="9475" max="9475" width="17.28515625" style="220" customWidth="1"/>
    <col min="9476" max="9476" width="17.85546875" style="220" customWidth="1"/>
    <col min="9477" max="9477" width="16.140625" style="220" customWidth="1"/>
    <col min="9478" max="9478" width="17.140625" style="220" customWidth="1"/>
    <col min="9479" max="9479" width="21" style="220" customWidth="1"/>
    <col min="9480" max="9480" width="19.140625" style="220" customWidth="1"/>
    <col min="9481" max="9728" width="9.140625" style="220"/>
    <col min="9729" max="9729" width="2.42578125" style="220" customWidth="1"/>
    <col min="9730" max="9730" width="17.85546875" style="220" customWidth="1"/>
    <col min="9731" max="9731" width="17.28515625" style="220" customWidth="1"/>
    <col min="9732" max="9732" width="17.85546875" style="220" customWidth="1"/>
    <col min="9733" max="9733" width="16.140625" style="220" customWidth="1"/>
    <col min="9734" max="9734" width="17.140625" style="220" customWidth="1"/>
    <col min="9735" max="9735" width="21" style="220" customWidth="1"/>
    <col min="9736" max="9736" width="19.140625" style="220" customWidth="1"/>
    <col min="9737" max="9984" width="9.140625" style="220"/>
    <col min="9985" max="9985" width="2.42578125" style="220" customWidth="1"/>
    <col min="9986" max="9986" width="17.85546875" style="220" customWidth="1"/>
    <col min="9987" max="9987" width="17.28515625" style="220" customWidth="1"/>
    <col min="9988" max="9988" width="17.85546875" style="220" customWidth="1"/>
    <col min="9989" max="9989" width="16.140625" style="220" customWidth="1"/>
    <col min="9990" max="9990" width="17.140625" style="220" customWidth="1"/>
    <col min="9991" max="9991" width="21" style="220" customWidth="1"/>
    <col min="9992" max="9992" width="19.140625" style="220" customWidth="1"/>
    <col min="9993" max="10240" width="9.140625" style="220"/>
    <col min="10241" max="10241" width="2.42578125" style="220" customWidth="1"/>
    <col min="10242" max="10242" width="17.85546875" style="220" customWidth="1"/>
    <col min="10243" max="10243" width="17.28515625" style="220" customWidth="1"/>
    <col min="10244" max="10244" width="17.85546875" style="220" customWidth="1"/>
    <col min="10245" max="10245" width="16.140625" style="220" customWidth="1"/>
    <col min="10246" max="10246" width="17.140625" style="220" customWidth="1"/>
    <col min="10247" max="10247" width="21" style="220" customWidth="1"/>
    <col min="10248" max="10248" width="19.140625" style="220" customWidth="1"/>
    <col min="10249" max="10496" width="9.140625" style="220"/>
    <col min="10497" max="10497" width="2.42578125" style="220" customWidth="1"/>
    <col min="10498" max="10498" width="17.85546875" style="220" customWidth="1"/>
    <col min="10499" max="10499" width="17.28515625" style="220" customWidth="1"/>
    <col min="10500" max="10500" width="17.85546875" style="220" customWidth="1"/>
    <col min="10501" max="10501" width="16.140625" style="220" customWidth="1"/>
    <col min="10502" max="10502" width="17.140625" style="220" customWidth="1"/>
    <col min="10503" max="10503" width="21" style="220" customWidth="1"/>
    <col min="10504" max="10504" width="19.140625" style="220" customWidth="1"/>
    <col min="10505" max="10752" width="9.140625" style="220"/>
    <col min="10753" max="10753" width="2.42578125" style="220" customWidth="1"/>
    <col min="10754" max="10754" width="17.85546875" style="220" customWidth="1"/>
    <col min="10755" max="10755" width="17.28515625" style="220" customWidth="1"/>
    <col min="10756" max="10756" width="17.85546875" style="220" customWidth="1"/>
    <col min="10757" max="10757" width="16.140625" style="220" customWidth="1"/>
    <col min="10758" max="10758" width="17.140625" style="220" customWidth="1"/>
    <col min="10759" max="10759" width="21" style="220" customWidth="1"/>
    <col min="10760" max="10760" width="19.140625" style="220" customWidth="1"/>
    <col min="10761" max="11008" width="9.140625" style="220"/>
    <col min="11009" max="11009" width="2.42578125" style="220" customWidth="1"/>
    <col min="11010" max="11010" width="17.85546875" style="220" customWidth="1"/>
    <col min="11011" max="11011" width="17.28515625" style="220" customWidth="1"/>
    <col min="11012" max="11012" width="17.85546875" style="220" customWidth="1"/>
    <col min="11013" max="11013" width="16.140625" style="220" customWidth="1"/>
    <col min="11014" max="11014" width="17.140625" style="220" customWidth="1"/>
    <col min="11015" max="11015" width="21" style="220" customWidth="1"/>
    <col min="11016" max="11016" width="19.140625" style="220" customWidth="1"/>
    <col min="11017" max="11264" width="9.140625" style="220"/>
    <col min="11265" max="11265" width="2.42578125" style="220" customWidth="1"/>
    <col min="11266" max="11266" width="17.85546875" style="220" customWidth="1"/>
    <col min="11267" max="11267" width="17.28515625" style="220" customWidth="1"/>
    <col min="11268" max="11268" width="17.85546875" style="220" customWidth="1"/>
    <col min="11269" max="11269" width="16.140625" style="220" customWidth="1"/>
    <col min="11270" max="11270" width="17.140625" style="220" customWidth="1"/>
    <col min="11271" max="11271" width="21" style="220" customWidth="1"/>
    <col min="11272" max="11272" width="19.140625" style="220" customWidth="1"/>
    <col min="11273" max="11520" width="9.140625" style="220"/>
    <col min="11521" max="11521" width="2.42578125" style="220" customWidth="1"/>
    <col min="11522" max="11522" width="17.85546875" style="220" customWidth="1"/>
    <col min="11523" max="11523" width="17.28515625" style="220" customWidth="1"/>
    <col min="11524" max="11524" width="17.85546875" style="220" customWidth="1"/>
    <col min="11525" max="11525" width="16.140625" style="220" customWidth="1"/>
    <col min="11526" max="11526" width="17.140625" style="220" customWidth="1"/>
    <col min="11527" max="11527" width="21" style="220" customWidth="1"/>
    <col min="11528" max="11528" width="19.140625" style="220" customWidth="1"/>
    <col min="11529" max="11776" width="9.140625" style="220"/>
    <col min="11777" max="11777" width="2.42578125" style="220" customWidth="1"/>
    <col min="11778" max="11778" width="17.85546875" style="220" customWidth="1"/>
    <col min="11779" max="11779" width="17.28515625" style="220" customWidth="1"/>
    <col min="11780" max="11780" width="17.85546875" style="220" customWidth="1"/>
    <col min="11781" max="11781" width="16.140625" style="220" customWidth="1"/>
    <col min="11782" max="11782" width="17.140625" style="220" customWidth="1"/>
    <col min="11783" max="11783" width="21" style="220" customWidth="1"/>
    <col min="11784" max="11784" width="19.140625" style="220" customWidth="1"/>
    <col min="11785" max="12032" width="9.140625" style="220"/>
    <col min="12033" max="12033" width="2.42578125" style="220" customWidth="1"/>
    <col min="12034" max="12034" width="17.85546875" style="220" customWidth="1"/>
    <col min="12035" max="12035" width="17.28515625" style="220" customWidth="1"/>
    <col min="12036" max="12036" width="17.85546875" style="220" customWidth="1"/>
    <col min="12037" max="12037" width="16.140625" style="220" customWidth="1"/>
    <col min="12038" max="12038" width="17.140625" style="220" customWidth="1"/>
    <col min="12039" max="12039" width="21" style="220" customWidth="1"/>
    <col min="12040" max="12040" width="19.140625" style="220" customWidth="1"/>
    <col min="12041" max="12288" width="9.140625" style="220"/>
    <col min="12289" max="12289" width="2.42578125" style="220" customWidth="1"/>
    <col min="12290" max="12290" width="17.85546875" style="220" customWidth="1"/>
    <col min="12291" max="12291" width="17.28515625" style="220" customWidth="1"/>
    <col min="12292" max="12292" width="17.85546875" style="220" customWidth="1"/>
    <col min="12293" max="12293" width="16.140625" style="220" customWidth="1"/>
    <col min="12294" max="12294" width="17.140625" style="220" customWidth="1"/>
    <col min="12295" max="12295" width="21" style="220" customWidth="1"/>
    <col min="12296" max="12296" width="19.140625" style="220" customWidth="1"/>
    <col min="12297" max="12544" width="9.140625" style="220"/>
    <col min="12545" max="12545" width="2.42578125" style="220" customWidth="1"/>
    <col min="12546" max="12546" width="17.85546875" style="220" customWidth="1"/>
    <col min="12547" max="12547" width="17.28515625" style="220" customWidth="1"/>
    <col min="12548" max="12548" width="17.85546875" style="220" customWidth="1"/>
    <col min="12549" max="12549" width="16.140625" style="220" customWidth="1"/>
    <col min="12550" max="12550" width="17.140625" style="220" customWidth="1"/>
    <col min="12551" max="12551" width="21" style="220" customWidth="1"/>
    <col min="12552" max="12552" width="19.140625" style="220" customWidth="1"/>
    <col min="12553" max="12800" width="9.140625" style="220"/>
    <col min="12801" max="12801" width="2.42578125" style="220" customWidth="1"/>
    <col min="12802" max="12802" width="17.85546875" style="220" customWidth="1"/>
    <col min="12803" max="12803" width="17.28515625" style="220" customWidth="1"/>
    <col min="12804" max="12804" width="17.85546875" style="220" customWidth="1"/>
    <col min="12805" max="12805" width="16.140625" style="220" customWidth="1"/>
    <col min="12806" max="12806" width="17.140625" style="220" customWidth="1"/>
    <col min="12807" max="12807" width="21" style="220" customWidth="1"/>
    <col min="12808" max="12808" width="19.140625" style="220" customWidth="1"/>
    <col min="12809" max="13056" width="9.140625" style="220"/>
    <col min="13057" max="13057" width="2.42578125" style="220" customWidth="1"/>
    <col min="13058" max="13058" width="17.85546875" style="220" customWidth="1"/>
    <col min="13059" max="13059" width="17.28515625" style="220" customWidth="1"/>
    <col min="13060" max="13060" width="17.85546875" style="220" customWidth="1"/>
    <col min="13061" max="13061" width="16.140625" style="220" customWidth="1"/>
    <col min="13062" max="13062" width="17.140625" style="220" customWidth="1"/>
    <col min="13063" max="13063" width="21" style="220" customWidth="1"/>
    <col min="13064" max="13064" width="19.140625" style="220" customWidth="1"/>
    <col min="13065" max="13312" width="9.140625" style="220"/>
    <col min="13313" max="13313" width="2.42578125" style="220" customWidth="1"/>
    <col min="13314" max="13314" width="17.85546875" style="220" customWidth="1"/>
    <col min="13315" max="13315" width="17.28515625" style="220" customWidth="1"/>
    <col min="13316" max="13316" width="17.85546875" style="220" customWidth="1"/>
    <col min="13317" max="13317" width="16.140625" style="220" customWidth="1"/>
    <col min="13318" max="13318" width="17.140625" style="220" customWidth="1"/>
    <col min="13319" max="13319" width="21" style="220" customWidth="1"/>
    <col min="13320" max="13320" width="19.140625" style="220" customWidth="1"/>
    <col min="13321" max="13568" width="9.140625" style="220"/>
    <col min="13569" max="13569" width="2.42578125" style="220" customWidth="1"/>
    <col min="13570" max="13570" width="17.85546875" style="220" customWidth="1"/>
    <col min="13571" max="13571" width="17.28515625" style="220" customWidth="1"/>
    <col min="13572" max="13572" width="17.85546875" style="220" customWidth="1"/>
    <col min="13573" max="13573" width="16.140625" style="220" customWidth="1"/>
    <col min="13574" max="13574" width="17.140625" style="220" customWidth="1"/>
    <col min="13575" max="13575" width="21" style="220" customWidth="1"/>
    <col min="13576" max="13576" width="19.140625" style="220" customWidth="1"/>
    <col min="13577" max="13824" width="9.140625" style="220"/>
    <col min="13825" max="13825" width="2.42578125" style="220" customWidth="1"/>
    <col min="13826" max="13826" width="17.85546875" style="220" customWidth="1"/>
    <col min="13827" max="13827" width="17.28515625" style="220" customWidth="1"/>
    <col min="13828" max="13828" width="17.85546875" style="220" customWidth="1"/>
    <col min="13829" max="13829" width="16.140625" style="220" customWidth="1"/>
    <col min="13830" max="13830" width="17.140625" style="220" customWidth="1"/>
    <col min="13831" max="13831" width="21" style="220" customWidth="1"/>
    <col min="13832" max="13832" width="19.140625" style="220" customWidth="1"/>
    <col min="13833" max="14080" width="9.140625" style="220"/>
    <col min="14081" max="14081" width="2.42578125" style="220" customWidth="1"/>
    <col min="14082" max="14082" width="17.85546875" style="220" customWidth="1"/>
    <col min="14083" max="14083" width="17.28515625" style="220" customWidth="1"/>
    <col min="14084" max="14084" width="17.85546875" style="220" customWidth="1"/>
    <col min="14085" max="14085" width="16.140625" style="220" customWidth="1"/>
    <col min="14086" max="14086" width="17.140625" style="220" customWidth="1"/>
    <col min="14087" max="14087" width="21" style="220" customWidth="1"/>
    <col min="14088" max="14088" width="19.140625" style="220" customWidth="1"/>
    <col min="14089" max="14336" width="9.140625" style="220"/>
    <col min="14337" max="14337" width="2.42578125" style="220" customWidth="1"/>
    <col min="14338" max="14338" width="17.85546875" style="220" customWidth="1"/>
    <col min="14339" max="14339" width="17.28515625" style="220" customWidth="1"/>
    <col min="14340" max="14340" width="17.85546875" style="220" customWidth="1"/>
    <col min="14341" max="14341" width="16.140625" style="220" customWidth="1"/>
    <col min="14342" max="14342" width="17.140625" style="220" customWidth="1"/>
    <col min="14343" max="14343" width="21" style="220" customWidth="1"/>
    <col min="14344" max="14344" width="19.140625" style="220" customWidth="1"/>
    <col min="14345" max="14592" width="9.140625" style="220"/>
    <col min="14593" max="14593" width="2.42578125" style="220" customWidth="1"/>
    <col min="14594" max="14594" width="17.85546875" style="220" customWidth="1"/>
    <col min="14595" max="14595" width="17.28515625" style="220" customWidth="1"/>
    <col min="14596" max="14596" width="17.85546875" style="220" customWidth="1"/>
    <col min="14597" max="14597" width="16.140625" style="220" customWidth="1"/>
    <col min="14598" max="14598" width="17.140625" style="220" customWidth="1"/>
    <col min="14599" max="14599" width="21" style="220" customWidth="1"/>
    <col min="14600" max="14600" width="19.140625" style="220" customWidth="1"/>
    <col min="14601" max="14848" width="9.140625" style="220"/>
    <col min="14849" max="14849" width="2.42578125" style="220" customWidth="1"/>
    <col min="14850" max="14850" width="17.85546875" style="220" customWidth="1"/>
    <col min="14851" max="14851" width="17.28515625" style="220" customWidth="1"/>
    <col min="14852" max="14852" width="17.85546875" style="220" customWidth="1"/>
    <col min="14853" max="14853" width="16.140625" style="220" customWidth="1"/>
    <col min="14854" max="14854" width="17.140625" style="220" customWidth="1"/>
    <col min="14855" max="14855" width="21" style="220" customWidth="1"/>
    <col min="14856" max="14856" width="19.140625" style="220" customWidth="1"/>
    <col min="14857" max="15104" width="9.140625" style="220"/>
    <col min="15105" max="15105" width="2.42578125" style="220" customWidth="1"/>
    <col min="15106" max="15106" width="17.85546875" style="220" customWidth="1"/>
    <col min="15107" max="15107" width="17.28515625" style="220" customWidth="1"/>
    <col min="15108" max="15108" width="17.85546875" style="220" customWidth="1"/>
    <col min="15109" max="15109" width="16.140625" style="220" customWidth="1"/>
    <col min="15110" max="15110" width="17.140625" style="220" customWidth="1"/>
    <col min="15111" max="15111" width="21" style="220" customWidth="1"/>
    <col min="15112" max="15112" width="19.140625" style="220" customWidth="1"/>
    <col min="15113" max="15360" width="9.140625" style="220"/>
    <col min="15361" max="15361" width="2.42578125" style="220" customWidth="1"/>
    <col min="15362" max="15362" width="17.85546875" style="220" customWidth="1"/>
    <col min="15363" max="15363" width="17.28515625" style="220" customWidth="1"/>
    <col min="15364" max="15364" width="17.85546875" style="220" customWidth="1"/>
    <col min="15365" max="15365" width="16.140625" style="220" customWidth="1"/>
    <col min="15366" max="15366" width="17.140625" style="220" customWidth="1"/>
    <col min="15367" max="15367" width="21" style="220" customWidth="1"/>
    <col min="15368" max="15368" width="19.140625" style="220" customWidth="1"/>
    <col min="15369" max="15616" width="9.140625" style="220"/>
    <col min="15617" max="15617" width="2.42578125" style="220" customWidth="1"/>
    <col min="15618" max="15618" width="17.85546875" style="220" customWidth="1"/>
    <col min="15619" max="15619" width="17.28515625" style="220" customWidth="1"/>
    <col min="15620" max="15620" width="17.85546875" style="220" customWidth="1"/>
    <col min="15621" max="15621" width="16.140625" style="220" customWidth="1"/>
    <col min="15622" max="15622" width="17.140625" style="220" customWidth="1"/>
    <col min="15623" max="15623" width="21" style="220" customWidth="1"/>
    <col min="15624" max="15624" width="19.140625" style="220" customWidth="1"/>
    <col min="15625" max="15872" width="9.140625" style="220"/>
    <col min="15873" max="15873" width="2.42578125" style="220" customWidth="1"/>
    <col min="15874" max="15874" width="17.85546875" style="220" customWidth="1"/>
    <col min="15875" max="15875" width="17.28515625" style="220" customWidth="1"/>
    <col min="15876" max="15876" width="17.85546875" style="220" customWidth="1"/>
    <col min="15877" max="15877" width="16.140625" style="220" customWidth="1"/>
    <col min="15878" max="15878" width="17.140625" style="220" customWidth="1"/>
    <col min="15879" max="15879" width="21" style="220" customWidth="1"/>
    <col min="15880" max="15880" width="19.140625" style="220" customWidth="1"/>
    <col min="15881" max="16128" width="9.140625" style="220"/>
    <col min="16129" max="16129" width="2.42578125" style="220" customWidth="1"/>
    <col min="16130" max="16130" width="17.85546875" style="220" customWidth="1"/>
    <col min="16131" max="16131" width="17.28515625" style="220" customWidth="1"/>
    <col min="16132" max="16132" width="17.85546875" style="220" customWidth="1"/>
    <col min="16133" max="16133" width="16.140625" style="220" customWidth="1"/>
    <col min="16134" max="16134" width="17.140625" style="220" customWidth="1"/>
    <col min="16135" max="16135" width="21" style="220" customWidth="1"/>
    <col min="16136" max="16136" width="19.140625" style="220" customWidth="1"/>
    <col min="16137" max="16384" width="9.140625" style="220"/>
  </cols>
  <sheetData>
    <row r="1" spans="1:8" s="506" customFormat="1" ht="17.25" customHeight="1" x14ac:dyDescent="0.2">
      <c r="A1" s="741" t="s">
        <v>0</v>
      </c>
      <c r="B1" s="742"/>
      <c r="C1" s="743" t="str">
        <f>IF('Instructions and Summary'!B4&gt;"", 'Instructions and Summary'!B4, "")</f>
        <v/>
      </c>
      <c r="D1" s="743"/>
      <c r="E1" s="513" t="s">
        <v>156</v>
      </c>
      <c r="F1" s="743" t="str">
        <f>IF('Instructions and Summary'!B3&gt;"", 'Instructions and Summary'!B3, "")</f>
        <v/>
      </c>
      <c r="G1" s="743"/>
      <c r="H1" s="514"/>
    </row>
    <row r="2" spans="1:8" s="506" customFormat="1" ht="18" x14ac:dyDescent="0.2">
      <c r="A2" s="744" t="s">
        <v>1</v>
      </c>
      <c r="B2" s="745"/>
      <c r="C2" s="745"/>
      <c r="D2" s="745"/>
      <c r="E2" s="745"/>
      <c r="F2" s="745"/>
      <c r="G2" s="745"/>
      <c r="H2" s="745"/>
    </row>
    <row r="3" spans="1:8" x14ac:dyDescent="0.2">
      <c r="A3" s="746" t="s">
        <v>2</v>
      </c>
      <c r="B3" s="747"/>
      <c r="C3" s="747"/>
      <c r="D3" s="747"/>
      <c r="E3" s="747"/>
      <c r="F3" s="747"/>
      <c r="G3" s="747"/>
      <c r="H3" s="747"/>
    </row>
    <row r="4" spans="1:8" x14ac:dyDescent="0.2">
      <c r="A4" s="737" t="s">
        <v>3</v>
      </c>
      <c r="B4" s="738"/>
      <c r="C4" s="739"/>
      <c r="D4" s="739"/>
      <c r="E4" s="739"/>
      <c r="F4" s="739"/>
      <c r="G4" s="739"/>
      <c r="H4" s="748"/>
    </row>
    <row r="5" spans="1:8" x14ac:dyDescent="0.2">
      <c r="A5" s="749"/>
      <c r="B5" s="751" t="s">
        <v>4</v>
      </c>
      <c r="C5" s="753" t="s">
        <v>5</v>
      </c>
      <c r="D5" s="755" t="s">
        <v>6</v>
      </c>
      <c r="E5" s="756"/>
      <c r="F5" s="757" t="s">
        <v>7</v>
      </c>
      <c r="G5" s="758"/>
      <c r="H5" s="759"/>
    </row>
    <row r="6" spans="1:8" x14ac:dyDescent="0.2">
      <c r="A6" s="750"/>
      <c r="B6" s="752"/>
      <c r="C6" s="754"/>
      <c r="D6" s="495" t="s">
        <v>10</v>
      </c>
      <c r="E6" s="495" t="s">
        <v>9</v>
      </c>
      <c r="F6" s="495" t="s">
        <v>10</v>
      </c>
      <c r="G6" s="495" t="s">
        <v>11</v>
      </c>
      <c r="H6" s="515" t="s">
        <v>104</v>
      </c>
    </row>
    <row r="7" spans="1:8" x14ac:dyDescent="0.2">
      <c r="A7" s="516"/>
      <c r="B7" s="496" t="s">
        <v>12</v>
      </c>
      <c r="C7" s="497" t="s">
        <v>13</v>
      </c>
      <c r="D7" s="497" t="s">
        <v>133</v>
      </c>
      <c r="E7" s="497" t="s">
        <v>15</v>
      </c>
      <c r="F7" s="497" t="s">
        <v>16</v>
      </c>
      <c r="G7" s="497" t="s">
        <v>17</v>
      </c>
      <c r="H7" s="497" t="s">
        <v>18</v>
      </c>
    </row>
    <row r="8" spans="1:8" x14ac:dyDescent="0.2">
      <c r="A8" s="536" t="s">
        <v>19</v>
      </c>
      <c r="B8" s="532" t="s">
        <v>236</v>
      </c>
      <c r="C8" s="539"/>
      <c r="D8" s="540"/>
      <c r="E8" s="541"/>
      <c r="F8" s="499">
        <f>'Instructions and Summary'!B35-G8</f>
        <v>0</v>
      </c>
      <c r="G8" s="499">
        <f>'j. Cost Share'!C43</f>
        <v>0</v>
      </c>
      <c r="H8" s="542">
        <f>SUM(D8:G8)</f>
        <v>0</v>
      </c>
    </row>
    <row r="9" spans="1:8" x14ac:dyDescent="0.2">
      <c r="A9" s="536" t="s">
        <v>20</v>
      </c>
      <c r="B9" s="532" t="s">
        <v>237</v>
      </c>
      <c r="C9" s="543"/>
      <c r="D9" s="542"/>
      <c r="E9" s="542"/>
      <c r="F9" s="499"/>
      <c r="G9" s="499"/>
      <c r="H9" s="542"/>
    </row>
    <row r="10" spans="1:8" x14ac:dyDescent="0.2">
      <c r="A10" s="536" t="s">
        <v>21</v>
      </c>
      <c r="B10" s="532" t="s">
        <v>237</v>
      </c>
      <c r="C10" s="543"/>
      <c r="D10" s="542"/>
      <c r="E10" s="542"/>
      <c r="F10" s="499"/>
      <c r="G10" s="499"/>
      <c r="H10" s="542"/>
    </row>
    <row r="11" spans="1:8" x14ac:dyDescent="0.2">
      <c r="A11" s="536" t="s">
        <v>22</v>
      </c>
      <c r="B11" s="538" t="s">
        <v>237</v>
      </c>
      <c r="C11" s="543"/>
      <c r="D11" s="542"/>
      <c r="E11" s="542"/>
      <c r="F11" s="499"/>
      <c r="G11" s="499"/>
      <c r="H11" s="542"/>
    </row>
    <row r="12" spans="1:8" x14ac:dyDescent="0.2">
      <c r="A12" s="537" t="s">
        <v>23</v>
      </c>
      <c r="B12" s="551" t="s">
        <v>109</v>
      </c>
      <c r="C12" s="543"/>
      <c r="D12" s="542"/>
      <c r="E12" s="542"/>
      <c r="F12" s="544">
        <f>SUM(F8:F11)</f>
        <v>0</v>
      </c>
      <c r="G12" s="544">
        <f>SUM(G8:G11)</f>
        <v>0</v>
      </c>
      <c r="H12" s="545">
        <f>SUM(H8:H11)</f>
        <v>0</v>
      </c>
    </row>
    <row r="13" spans="1:8" x14ac:dyDescent="0.2">
      <c r="A13" s="737" t="s">
        <v>24</v>
      </c>
      <c r="B13" s="738"/>
      <c r="C13" s="739"/>
      <c r="D13" s="739"/>
      <c r="E13" s="739"/>
      <c r="F13" s="739"/>
      <c r="G13" s="739"/>
      <c r="H13" s="740"/>
    </row>
    <row r="14" spans="1:8" x14ac:dyDescent="0.2">
      <c r="A14" s="725" t="s">
        <v>25</v>
      </c>
      <c r="B14" s="727" t="s">
        <v>26</v>
      </c>
      <c r="C14" s="728"/>
      <c r="D14" s="731" t="s">
        <v>27</v>
      </c>
      <c r="E14" s="732"/>
      <c r="F14" s="732"/>
      <c r="G14" s="732"/>
      <c r="H14" s="733" t="s">
        <v>28</v>
      </c>
    </row>
    <row r="15" spans="1:8" ht="14.25" x14ac:dyDescent="0.2">
      <c r="A15" s="726"/>
      <c r="B15" s="729"/>
      <c r="C15" s="730"/>
      <c r="D15" s="531" t="s">
        <v>134</v>
      </c>
      <c r="E15" s="500"/>
      <c r="F15" s="500"/>
      <c r="G15" s="501"/>
      <c r="H15" s="734"/>
    </row>
    <row r="16" spans="1:8" ht="14.25" x14ac:dyDescent="0.2">
      <c r="A16" s="533" t="s">
        <v>240</v>
      </c>
      <c r="B16" s="735" t="s">
        <v>251</v>
      </c>
      <c r="C16" s="735"/>
      <c r="D16" s="502">
        <f>'a. Personnel'!E38</f>
        <v>0</v>
      </c>
      <c r="E16" s="502"/>
      <c r="F16" s="502"/>
      <c r="G16" s="503"/>
      <c r="H16" s="548">
        <f>D16</f>
        <v>0</v>
      </c>
    </row>
    <row r="17" spans="1:26" ht="14.25" x14ac:dyDescent="0.2">
      <c r="A17" s="534" t="s">
        <v>241</v>
      </c>
      <c r="B17" s="736" t="s">
        <v>252</v>
      </c>
      <c r="C17" s="736"/>
      <c r="D17" s="499">
        <f>'b. Fringe'!D34</f>
        <v>0</v>
      </c>
      <c r="E17" s="499"/>
      <c r="F17" s="499"/>
      <c r="G17" s="504"/>
      <c r="H17" s="542">
        <f t="shared" ref="H17:H23" si="0">D17</f>
        <v>0</v>
      </c>
    </row>
    <row r="18" spans="1:26" ht="14.25" x14ac:dyDescent="0.2">
      <c r="A18" s="533" t="s">
        <v>242</v>
      </c>
      <c r="B18" s="719" t="s">
        <v>253</v>
      </c>
      <c r="C18" s="719"/>
      <c r="D18" s="499">
        <f>'c. Travel'!I37</f>
        <v>0</v>
      </c>
      <c r="E18" s="499"/>
      <c r="F18" s="499"/>
      <c r="G18" s="503"/>
      <c r="H18" s="542">
        <f t="shared" si="0"/>
        <v>0</v>
      </c>
    </row>
    <row r="19" spans="1:26" ht="14.25" x14ac:dyDescent="0.2">
      <c r="A19" s="534" t="s">
        <v>243</v>
      </c>
      <c r="B19" s="717" t="s">
        <v>254</v>
      </c>
      <c r="C19" s="717"/>
      <c r="D19" s="499">
        <f>'d. Equipment'!E37</f>
        <v>0</v>
      </c>
      <c r="E19" s="499"/>
      <c r="F19" s="499"/>
      <c r="G19" s="504"/>
      <c r="H19" s="542">
        <f t="shared" si="0"/>
        <v>0</v>
      </c>
    </row>
    <row r="20" spans="1:26" ht="14.25" x14ac:dyDescent="0.2">
      <c r="A20" s="533" t="s">
        <v>244</v>
      </c>
      <c r="B20" s="719" t="s">
        <v>255</v>
      </c>
      <c r="C20" s="719"/>
      <c r="D20" s="499">
        <f>'e. Supplies'!E39</f>
        <v>0</v>
      </c>
      <c r="E20" s="499"/>
      <c r="F20" s="499"/>
      <c r="G20" s="503"/>
      <c r="H20" s="542">
        <f t="shared" si="0"/>
        <v>0</v>
      </c>
    </row>
    <row r="21" spans="1:26" ht="14.25" x14ac:dyDescent="0.2">
      <c r="A21" s="534" t="s">
        <v>245</v>
      </c>
      <c r="B21" s="717" t="s">
        <v>256</v>
      </c>
      <c r="C21" s="717"/>
      <c r="D21" s="502">
        <f>'f. Contractual'!C45</f>
        <v>0</v>
      </c>
      <c r="E21" s="502"/>
      <c r="F21" s="502"/>
      <c r="G21" s="504"/>
      <c r="H21" s="542">
        <f t="shared" si="0"/>
        <v>0</v>
      </c>
    </row>
    <row r="22" spans="1:26" ht="14.25" x14ac:dyDescent="0.2">
      <c r="A22" s="533" t="s">
        <v>246</v>
      </c>
      <c r="B22" s="719" t="s">
        <v>257</v>
      </c>
      <c r="C22" s="719"/>
      <c r="D22" s="502">
        <f>'g. Construction'!C26</f>
        <v>0</v>
      </c>
      <c r="E22" s="502"/>
      <c r="F22" s="502"/>
      <c r="G22" s="503"/>
      <c r="H22" s="542">
        <f t="shared" si="0"/>
        <v>0</v>
      </c>
    </row>
    <row r="23" spans="1:26" ht="14.25" x14ac:dyDescent="0.2">
      <c r="A23" s="534" t="s">
        <v>247</v>
      </c>
      <c r="B23" s="717" t="s">
        <v>258</v>
      </c>
      <c r="C23" s="717"/>
      <c r="D23" s="499">
        <f>'h. Other Direct'!C32</f>
        <v>0</v>
      </c>
      <c r="E23" s="499"/>
      <c r="F23" s="499"/>
      <c r="G23" s="504"/>
      <c r="H23" s="542">
        <f t="shared" si="0"/>
        <v>0</v>
      </c>
    </row>
    <row r="24" spans="1:26" ht="14.25" x14ac:dyDescent="0.2">
      <c r="A24" s="533" t="s">
        <v>248</v>
      </c>
      <c r="B24" s="717" t="s">
        <v>259</v>
      </c>
      <c r="C24" s="718"/>
      <c r="D24" s="546">
        <f>SUM(D16:D23)</f>
        <v>0</v>
      </c>
      <c r="E24" s="503"/>
      <c r="F24" s="503"/>
      <c r="G24" s="503"/>
      <c r="H24" s="549">
        <f>D24</f>
        <v>0</v>
      </c>
    </row>
    <row r="25" spans="1:26" ht="14.25" x14ac:dyDescent="0.2">
      <c r="A25" s="534" t="s">
        <v>249</v>
      </c>
      <c r="B25" s="717" t="s">
        <v>260</v>
      </c>
      <c r="C25" s="717"/>
      <c r="D25" s="499">
        <f>'i. Indirect'!B23</f>
        <v>0</v>
      </c>
      <c r="E25" s="499"/>
      <c r="F25" s="499"/>
      <c r="G25" s="504"/>
      <c r="H25" s="542">
        <f>D25</f>
        <v>0</v>
      </c>
    </row>
    <row r="26" spans="1:26" ht="14.25" x14ac:dyDescent="0.2">
      <c r="A26" s="535" t="s">
        <v>250</v>
      </c>
      <c r="B26" s="719" t="s">
        <v>261</v>
      </c>
      <c r="C26" s="719"/>
      <c r="D26" s="547">
        <f>SUM(D24:D25)</f>
        <v>0</v>
      </c>
      <c r="E26" s="503"/>
      <c r="F26" s="503"/>
      <c r="G26" s="503"/>
      <c r="H26" s="550">
        <f>SUM(H24:H25)</f>
        <v>0</v>
      </c>
    </row>
    <row r="27" spans="1:26" s="505" customFormat="1" ht="7.5" customHeight="1" x14ac:dyDescent="0.2">
      <c r="A27" s="720"/>
      <c r="B27" s="720"/>
      <c r="C27" s="720"/>
      <c r="D27" s="720"/>
      <c r="E27" s="720"/>
      <c r="F27" s="720"/>
      <c r="G27" s="720"/>
      <c r="H27" s="720"/>
      <c r="I27" s="506"/>
      <c r="J27" s="506"/>
      <c r="K27" s="506"/>
      <c r="L27" s="506"/>
      <c r="M27" s="506"/>
      <c r="N27" s="506"/>
      <c r="O27" s="506"/>
      <c r="P27" s="506"/>
      <c r="Q27" s="506"/>
      <c r="R27" s="506"/>
      <c r="S27" s="506"/>
      <c r="T27" s="506"/>
      <c r="U27" s="506"/>
      <c r="V27" s="506"/>
      <c r="W27" s="506"/>
      <c r="X27" s="506"/>
      <c r="Y27" s="506"/>
      <c r="Z27" s="506"/>
    </row>
    <row r="28" spans="1:26" ht="14.25" x14ac:dyDescent="0.2">
      <c r="A28" s="536" t="s">
        <v>41</v>
      </c>
      <c r="B28" s="717" t="s">
        <v>42</v>
      </c>
      <c r="C28" s="717"/>
      <c r="D28" s="498"/>
      <c r="E28" s="498"/>
      <c r="F28" s="498"/>
      <c r="G28" s="498"/>
      <c r="H28" s="541">
        <f>D28</f>
        <v>0</v>
      </c>
    </row>
    <row r="29" spans="1:26" s="506" customFormat="1" ht="16.5" x14ac:dyDescent="0.2">
      <c r="A29" s="507"/>
      <c r="B29" s="508"/>
      <c r="C29" s="508"/>
      <c r="D29" s="509"/>
      <c r="E29" s="509"/>
      <c r="F29" s="509"/>
      <c r="G29" s="509"/>
      <c r="H29" s="509"/>
    </row>
    <row r="30" spans="1:26" s="506" customFormat="1" ht="13.5" x14ac:dyDescent="0.2">
      <c r="A30" s="510"/>
      <c r="B30" s="510"/>
      <c r="C30" s="510"/>
      <c r="D30" s="510"/>
      <c r="E30" s="510"/>
      <c r="F30" s="510"/>
      <c r="G30" s="510"/>
      <c r="H30" s="511" t="s">
        <v>187</v>
      </c>
    </row>
    <row r="31" spans="1:26" s="506" customFormat="1" ht="13.5" x14ac:dyDescent="0.2">
      <c r="A31" s="721"/>
      <c r="B31" s="721"/>
      <c r="C31" s="714"/>
      <c r="D31" s="722"/>
      <c r="E31" s="722"/>
      <c r="F31" s="722"/>
      <c r="G31" s="723" t="s">
        <v>45</v>
      </c>
      <c r="H31" s="724"/>
    </row>
    <row r="32" spans="1:26" s="506" customFormat="1" x14ac:dyDescent="0.2">
      <c r="A32" s="714" t="s">
        <v>46</v>
      </c>
      <c r="B32" s="715"/>
      <c r="C32" s="715"/>
      <c r="D32" s="715"/>
      <c r="E32" s="715"/>
      <c r="F32" s="715"/>
      <c r="G32" s="715"/>
      <c r="H32" s="716"/>
    </row>
    <row r="33" spans="1:8" s="506" customFormat="1" x14ac:dyDescent="0.2">
      <c r="A33" s="512"/>
      <c r="B33" s="512"/>
      <c r="C33" s="512"/>
      <c r="D33" s="512"/>
      <c r="E33" s="512"/>
      <c r="F33" s="512"/>
      <c r="G33" s="512"/>
      <c r="H33" s="512"/>
    </row>
    <row r="34" spans="1:8" s="506" customFormat="1" x14ac:dyDescent="0.2"/>
    <row r="35" spans="1:8" s="506" customFormat="1" x14ac:dyDescent="0.2"/>
    <row r="36" spans="1:8" s="506" customFormat="1" x14ac:dyDescent="0.2"/>
    <row r="37" spans="1:8" s="506" customFormat="1" x14ac:dyDescent="0.2"/>
    <row r="38" spans="1:8" s="506" customFormat="1" x14ac:dyDescent="0.2"/>
    <row r="39" spans="1:8" s="506" customFormat="1" x14ac:dyDescent="0.2"/>
    <row r="40" spans="1:8" s="506" customFormat="1" x14ac:dyDescent="0.2"/>
    <row r="41" spans="1:8" s="506" customFormat="1" x14ac:dyDescent="0.2"/>
    <row r="42" spans="1:8" s="506" customFormat="1" x14ac:dyDescent="0.2"/>
    <row r="43" spans="1:8" s="506" customFormat="1" x14ac:dyDescent="0.2"/>
    <row r="44" spans="1:8" s="506" customFormat="1" x14ac:dyDescent="0.2"/>
    <row r="45" spans="1:8" s="506" customFormat="1" x14ac:dyDescent="0.2"/>
    <row r="46" spans="1:8" s="506" customFormat="1" x14ac:dyDescent="0.2"/>
    <row r="47" spans="1:8" s="506" customFormat="1" x14ac:dyDescent="0.2"/>
    <row r="48" spans="1:8" x14ac:dyDescent="0.2">
      <c r="A48" s="506"/>
      <c r="B48" s="506"/>
      <c r="C48" s="506"/>
      <c r="D48" s="506"/>
      <c r="E48" s="506"/>
      <c r="F48" s="506"/>
      <c r="G48" s="506"/>
      <c r="H48" s="506"/>
    </row>
    <row r="49" spans="1:8" x14ac:dyDescent="0.2">
      <c r="A49" s="506"/>
      <c r="B49" s="506"/>
      <c r="C49" s="506"/>
      <c r="D49" s="506"/>
      <c r="E49" s="506"/>
      <c r="F49" s="506"/>
      <c r="G49" s="506"/>
      <c r="H49" s="506"/>
    </row>
    <row r="50" spans="1:8" x14ac:dyDescent="0.2">
      <c r="A50" s="506"/>
      <c r="B50" s="506"/>
      <c r="C50" s="506"/>
      <c r="D50" s="506"/>
      <c r="E50" s="506"/>
      <c r="F50" s="506"/>
      <c r="G50" s="506"/>
      <c r="H50" s="506"/>
    </row>
    <row r="51" spans="1:8" x14ac:dyDescent="0.2">
      <c r="A51" s="506"/>
      <c r="B51" s="506"/>
      <c r="C51" s="506"/>
      <c r="D51" s="506"/>
      <c r="E51" s="506"/>
      <c r="F51" s="506"/>
      <c r="G51" s="506"/>
      <c r="H51" s="506"/>
    </row>
    <row r="52" spans="1:8" x14ac:dyDescent="0.2">
      <c r="A52" s="506"/>
      <c r="B52" s="506"/>
      <c r="C52" s="506"/>
      <c r="D52" s="506"/>
      <c r="E52" s="506"/>
      <c r="F52" s="506"/>
      <c r="G52" s="506"/>
      <c r="H52" s="506"/>
    </row>
    <row r="53" spans="1:8" x14ac:dyDescent="0.2">
      <c r="A53" s="506"/>
      <c r="B53" s="506"/>
      <c r="C53" s="506"/>
      <c r="D53" s="506"/>
      <c r="E53" s="506"/>
      <c r="F53" s="506"/>
      <c r="G53" s="506"/>
      <c r="H53" s="506"/>
    </row>
    <row r="54" spans="1:8" x14ac:dyDescent="0.2">
      <c r="A54" s="506"/>
      <c r="B54" s="506"/>
      <c r="C54" s="506"/>
      <c r="D54" s="506"/>
      <c r="E54" s="506"/>
      <c r="F54" s="506"/>
      <c r="G54" s="506"/>
      <c r="H54" s="506"/>
    </row>
    <row r="55" spans="1:8" x14ac:dyDescent="0.2">
      <c r="A55" s="506"/>
      <c r="B55" s="506"/>
      <c r="C55" s="506"/>
      <c r="D55" s="506"/>
      <c r="E55" s="506"/>
      <c r="F55" s="506"/>
      <c r="G55" s="506"/>
      <c r="H55" s="506"/>
    </row>
    <row r="56" spans="1:8" x14ac:dyDescent="0.2">
      <c r="A56" s="506"/>
      <c r="B56" s="506"/>
      <c r="C56" s="506"/>
      <c r="D56" s="506"/>
      <c r="E56" s="506"/>
      <c r="F56" s="506"/>
      <c r="G56" s="506"/>
      <c r="H56" s="506"/>
    </row>
    <row r="57" spans="1:8" x14ac:dyDescent="0.2">
      <c r="A57" s="506"/>
      <c r="B57" s="506"/>
      <c r="C57" s="506"/>
      <c r="D57" s="506"/>
      <c r="E57" s="506"/>
      <c r="F57" s="506"/>
      <c r="G57" s="506"/>
      <c r="H57" s="506"/>
    </row>
    <row r="58" spans="1:8" x14ac:dyDescent="0.2">
      <c r="A58" s="506"/>
      <c r="B58" s="506"/>
      <c r="C58" s="506"/>
      <c r="D58" s="506"/>
      <c r="E58" s="506"/>
      <c r="F58" s="506"/>
      <c r="G58" s="506"/>
      <c r="H58" s="506"/>
    </row>
    <row r="59" spans="1:8" x14ac:dyDescent="0.2">
      <c r="A59" s="506"/>
      <c r="B59" s="506"/>
      <c r="C59" s="506"/>
      <c r="D59" s="506"/>
      <c r="E59" s="506"/>
      <c r="F59" s="506"/>
      <c r="G59" s="506"/>
      <c r="H59" s="506"/>
    </row>
    <row r="60" spans="1:8" x14ac:dyDescent="0.2">
      <c r="A60" s="506"/>
      <c r="B60" s="506"/>
      <c r="C60" s="506"/>
      <c r="D60" s="506"/>
      <c r="E60" s="506"/>
      <c r="F60" s="506"/>
      <c r="G60" s="506"/>
      <c r="H60" s="506"/>
    </row>
    <row r="61" spans="1:8" x14ac:dyDescent="0.2">
      <c r="A61" s="506"/>
      <c r="B61" s="506"/>
      <c r="C61" s="506"/>
      <c r="D61" s="506"/>
      <c r="E61" s="506"/>
      <c r="F61" s="506"/>
      <c r="G61" s="506"/>
      <c r="H61" s="506"/>
    </row>
    <row r="62" spans="1:8" x14ac:dyDescent="0.2">
      <c r="A62" s="506"/>
      <c r="B62" s="506"/>
      <c r="C62" s="506"/>
      <c r="D62" s="506"/>
      <c r="E62" s="506"/>
      <c r="F62" s="506"/>
      <c r="G62" s="506"/>
      <c r="H62" s="506"/>
    </row>
    <row r="63" spans="1:8" x14ac:dyDescent="0.2">
      <c r="A63" s="506"/>
      <c r="B63" s="506"/>
      <c r="C63" s="506"/>
      <c r="D63" s="506"/>
      <c r="E63" s="506"/>
      <c r="F63" s="506"/>
      <c r="G63" s="506"/>
      <c r="H63" s="506"/>
    </row>
    <row r="64" spans="1:8" x14ac:dyDescent="0.2">
      <c r="A64" s="506"/>
      <c r="B64" s="506"/>
      <c r="C64" s="506"/>
      <c r="D64" s="506"/>
      <c r="E64" s="506"/>
      <c r="F64" s="506"/>
      <c r="G64" s="506"/>
      <c r="H64" s="506"/>
    </row>
    <row r="65" spans="1:8" x14ac:dyDescent="0.2">
      <c r="A65" s="506"/>
      <c r="B65" s="506"/>
      <c r="C65" s="506"/>
      <c r="D65" s="506"/>
      <c r="E65" s="506"/>
      <c r="F65" s="506"/>
      <c r="G65" s="506"/>
      <c r="H65" s="506"/>
    </row>
    <row r="66" spans="1:8" x14ac:dyDescent="0.2">
      <c r="A66" s="506"/>
      <c r="B66" s="506"/>
      <c r="C66" s="506"/>
      <c r="D66" s="506"/>
      <c r="E66" s="506"/>
      <c r="F66" s="506"/>
      <c r="G66" s="506"/>
      <c r="H66" s="506"/>
    </row>
    <row r="67" spans="1:8" x14ac:dyDescent="0.2">
      <c r="A67" s="506"/>
      <c r="B67" s="506"/>
      <c r="C67" s="506"/>
      <c r="D67" s="506"/>
      <c r="E67" s="506"/>
      <c r="F67" s="506"/>
      <c r="G67" s="506"/>
      <c r="H67" s="506"/>
    </row>
    <row r="68" spans="1:8" x14ac:dyDescent="0.2">
      <c r="A68" s="506"/>
      <c r="B68" s="506"/>
      <c r="C68" s="506"/>
      <c r="D68" s="506"/>
      <c r="E68" s="506"/>
      <c r="F68" s="506"/>
      <c r="G68" s="506"/>
      <c r="H68" s="506"/>
    </row>
    <row r="69" spans="1:8" x14ac:dyDescent="0.2">
      <c r="A69" s="506"/>
      <c r="B69" s="506"/>
      <c r="C69" s="506"/>
      <c r="D69" s="506"/>
      <c r="E69" s="506"/>
      <c r="F69" s="506"/>
      <c r="G69" s="506"/>
      <c r="H69" s="506"/>
    </row>
    <row r="70" spans="1:8" x14ac:dyDescent="0.2">
      <c r="A70" s="506"/>
      <c r="B70" s="506"/>
      <c r="C70" s="506"/>
      <c r="D70" s="506"/>
      <c r="E70" s="506"/>
      <c r="F70" s="506"/>
      <c r="G70" s="506"/>
      <c r="H70" s="506"/>
    </row>
    <row r="71" spans="1:8" x14ac:dyDescent="0.2">
      <c r="A71" s="506"/>
      <c r="B71" s="506"/>
      <c r="C71" s="506"/>
      <c r="D71" s="506"/>
      <c r="E71" s="506"/>
      <c r="F71" s="506"/>
      <c r="G71" s="506"/>
      <c r="H71" s="506"/>
    </row>
    <row r="72" spans="1:8" x14ac:dyDescent="0.2">
      <c r="A72" s="506"/>
      <c r="B72" s="506"/>
      <c r="C72" s="506"/>
      <c r="D72" s="506"/>
      <c r="E72" s="506"/>
      <c r="F72" s="506"/>
      <c r="G72" s="506"/>
      <c r="H72" s="506"/>
    </row>
  </sheetData>
  <sheetProtection algorithmName="SHA-512" hashValue="7GaHj6nY+WoG1CCWLZPz5E2iu/qWr1/3Fgm6r1bFEYFXYKvk9D8HlS+DwdXXGZCYhnTWm2GcCY7OIi2ZfGsSIQ==" saltValue="8+GTOi+zo+8sV3Ov1DQVug==" spinCount="100000" sheet="1" objects="1" scenarios="1" formatColumns="0" formatRows="0"/>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rintOptions horizontalCentered="1"/>
  <pageMargins left="0.5" right="0.5" top="0.25" bottom="0.25" header="0.5" footer="0.5"/>
  <pageSetup scale="9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M145"/>
  <sheetViews>
    <sheetView workbookViewId="0">
      <selection activeCell="C9" sqref="C9"/>
    </sheetView>
  </sheetViews>
  <sheetFormatPr defaultColWidth="9.140625" defaultRowHeight="13.5" x14ac:dyDescent="0.2"/>
  <cols>
    <col min="1" max="1" width="2.42578125" style="18" customWidth="1"/>
    <col min="2" max="2" width="17.85546875" style="18" customWidth="1"/>
    <col min="3" max="3" width="17.28515625" style="18" customWidth="1"/>
    <col min="4" max="4" width="17.85546875" style="18" customWidth="1"/>
    <col min="5" max="5" width="16.140625" style="18" customWidth="1"/>
    <col min="6" max="6" width="17.140625" style="18" customWidth="1"/>
    <col min="7" max="7" width="21" style="18" customWidth="1"/>
    <col min="8" max="8" width="19.140625" style="18" customWidth="1"/>
    <col min="9" max="16384" width="9.140625" style="18"/>
  </cols>
  <sheetData>
    <row r="1" spans="1:13" ht="17.25" customHeight="1" x14ac:dyDescent="0.2">
      <c r="A1" s="823" t="s">
        <v>0</v>
      </c>
      <c r="B1" s="775"/>
      <c r="C1" s="763"/>
      <c r="D1" s="763"/>
      <c r="E1" s="17" t="s">
        <v>108</v>
      </c>
      <c r="F1" s="764"/>
      <c r="G1" s="764"/>
      <c r="H1" s="16"/>
      <c r="I1" s="16"/>
      <c r="J1" s="16"/>
      <c r="K1" s="16"/>
    </row>
    <row r="2" spans="1:13" ht="27.75" customHeight="1" x14ac:dyDescent="0.2">
      <c r="A2" s="824" t="s">
        <v>1</v>
      </c>
      <c r="B2" s="825"/>
      <c r="C2" s="825"/>
      <c r="D2" s="825"/>
      <c r="E2" s="825"/>
      <c r="F2" s="825"/>
      <c r="G2" s="825"/>
      <c r="H2" s="825"/>
      <c r="I2" s="19"/>
      <c r="J2" s="19"/>
      <c r="K2" s="19"/>
      <c r="L2" s="19"/>
      <c r="M2" s="16"/>
    </row>
    <row r="3" spans="1:13" ht="7.5" customHeight="1" thickBot="1" x14ac:dyDescent="0.25">
      <c r="A3" s="826" t="s">
        <v>2</v>
      </c>
      <c r="B3" s="803"/>
      <c r="C3" s="803"/>
      <c r="D3" s="803"/>
      <c r="E3" s="803"/>
      <c r="F3" s="803"/>
      <c r="G3" s="803"/>
      <c r="H3" s="803"/>
      <c r="I3" s="20"/>
      <c r="J3" s="20"/>
      <c r="K3" s="20"/>
      <c r="L3" s="20"/>
      <c r="M3" s="16"/>
    </row>
    <row r="4" spans="1:13" ht="10.5" customHeight="1" x14ac:dyDescent="0.2">
      <c r="A4" s="827" t="s">
        <v>3</v>
      </c>
      <c r="B4" s="828"/>
      <c r="C4" s="829"/>
      <c r="D4" s="829"/>
      <c r="E4" s="829"/>
      <c r="F4" s="830"/>
      <c r="G4" s="830"/>
      <c r="H4" s="831"/>
    </row>
    <row r="5" spans="1:13" ht="12" customHeight="1" x14ac:dyDescent="0.2">
      <c r="A5" s="834"/>
      <c r="B5" s="836" t="s">
        <v>4</v>
      </c>
      <c r="C5" s="838" t="s">
        <v>5</v>
      </c>
      <c r="D5" s="821" t="s">
        <v>6</v>
      </c>
      <c r="E5" s="822"/>
      <c r="F5" s="832" t="s">
        <v>7</v>
      </c>
      <c r="G5" s="788"/>
      <c r="H5" s="833"/>
    </row>
    <row r="6" spans="1:13" s="24" customFormat="1" ht="25.5" customHeight="1" x14ac:dyDescent="0.2">
      <c r="A6" s="835"/>
      <c r="B6" s="837"/>
      <c r="C6" s="839"/>
      <c r="D6" s="22" t="s">
        <v>8</v>
      </c>
      <c r="E6" s="22" t="s">
        <v>9</v>
      </c>
      <c r="F6" s="23" t="s">
        <v>10</v>
      </c>
      <c r="G6" s="23" t="s">
        <v>11</v>
      </c>
      <c r="H6" s="68" t="s">
        <v>104</v>
      </c>
    </row>
    <row r="7" spans="1:13" s="24" customFormat="1" ht="12" customHeight="1" x14ac:dyDescent="0.2">
      <c r="A7" s="69"/>
      <c r="B7" s="25" t="s">
        <v>12</v>
      </c>
      <c r="C7" s="26" t="s">
        <v>13</v>
      </c>
      <c r="D7" s="27" t="s">
        <v>14</v>
      </c>
      <c r="E7" s="27" t="s">
        <v>15</v>
      </c>
      <c r="F7" s="26" t="s">
        <v>16</v>
      </c>
      <c r="G7" s="26" t="s">
        <v>17</v>
      </c>
      <c r="H7" s="70" t="s">
        <v>18</v>
      </c>
    </row>
    <row r="8" spans="1:13" s="32" customFormat="1" ht="18" customHeight="1" x14ac:dyDescent="0.2">
      <c r="A8" s="71" t="s">
        <v>19</v>
      </c>
      <c r="B8" s="28" t="s">
        <v>82</v>
      </c>
      <c r="C8" s="29"/>
      <c r="D8" s="30"/>
      <c r="E8" s="30"/>
      <c r="F8" s="31">
        <f>D26-G8</f>
        <v>0</v>
      </c>
      <c r="G8" s="31">
        <f>'j. Cost Share'!F43</f>
        <v>0</v>
      </c>
      <c r="H8" s="72">
        <f>SUM(D8:G8)</f>
        <v>0</v>
      </c>
    </row>
    <row r="9" spans="1:13" s="32" customFormat="1" ht="18.75" customHeight="1" x14ac:dyDescent="0.2">
      <c r="A9" s="71" t="s">
        <v>20</v>
      </c>
      <c r="B9" s="28" t="s">
        <v>83</v>
      </c>
      <c r="C9" s="29"/>
      <c r="D9" s="30"/>
      <c r="E9" s="30"/>
      <c r="F9" s="31" t="e">
        <f>E26-G9</f>
        <v>#REF!</v>
      </c>
      <c r="G9" s="31" t="e">
        <f>'j. Cost Share'!#REF!</f>
        <v>#REF!</v>
      </c>
      <c r="H9" s="72" t="e">
        <f>SUM(D9:G9)</f>
        <v>#REF!</v>
      </c>
    </row>
    <row r="10" spans="1:13" s="32" customFormat="1" ht="18.75" customHeight="1" x14ac:dyDescent="0.2">
      <c r="A10" s="71" t="s">
        <v>21</v>
      </c>
      <c r="B10" s="28" t="s">
        <v>84</v>
      </c>
      <c r="C10" s="29"/>
      <c r="D10" s="30"/>
      <c r="E10" s="30"/>
      <c r="F10" s="31" t="e">
        <f>F26-'j. Cost Share'!#REF!</f>
        <v>#REF!</v>
      </c>
      <c r="G10" s="31" t="e">
        <f>'j. Cost Share'!#REF!</f>
        <v>#REF!</v>
      </c>
      <c r="H10" s="72" t="e">
        <f>SUM(D10:G10)</f>
        <v>#REF!</v>
      </c>
    </row>
    <row r="11" spans="1:13" s="32" customFormat="1" ht="19.5" customHeight="1" x14ac:dyDescent="0.2">
      <c r="A11" s="73" t="s">
        <v>22</v>
      </c>
      <c r="B11" s="33"/>
      <c r="C11" s="34"/>
      <c r="D11" s="35"/>
      <c r="E11" s="35"/>
      <c r="F11" s="36"/>
      <c r="G11" s="36"/>
      <c r="H11" s="74">
        <f>SUM(D11:G11)</f>
        <v>0</v>
      </c>
    </row>
    <row r="12" spans="1:13" s="32" customFormat="1" ht="19.5" customHeight="1" x14ac:dyDescent="0.2">
      <c r="A12" s="73" t="s">
        <v>23</v>
      </c>
      <c r="B12" s="37" t="s">
        <v>109</v>
      </c>
      <c r="C12" s="34"/>
      <c r="D12" s="35">
        <f>SUM(D8:D11)</f>
        <v>0</v>
      </c>
      <c r="E12" s="35">
        <f>SUM(E8:E11)</f>
        <v>0</v>
      </c>
      <c r="F12" s="36" t="e">
        <f>SUM(F8:F11)</f>
        <v>#REF!</v>
      </c>
      <c r="G12" s="36" t="e">
        <f>SUM(G8:G11)</f>
        <v>#REF!</v>
      </c>
      <c r="H12" s="74" t="e">
        <f>SUM(H8:H11)</f>
        <v>#REF!</v>
      </c>
    </row>
    <row r="13" spans="1:13" ht="9.75" customHeight="1" x14ac:dyDescent="0.2">
      <c r="A13" s="808" t="s">
        <v>24</v>
      </c>
      <c r="B13" s="809"/>
      <c r="C13" s="810"/>
      <c r="D13" s="810"/>
      <c r="E13" s="810"/>
      <c r="F13" s="810"/>
      <c r="G13" s="810"/>
      <c r="H13" s="811"/>
    </row>
    <row r="14" spans="1:13" x14ac:dyDescent="0.2">
      <c r="A14" s="812" t="s">
        <v>25</v>
      </c>
      <c r="B14" s="814" t="s">
        <v>26</v>
      </c>
      <c r="C14" s="815"/>
      <c r="D14" s="787" t="s">
        <v>27</v>
      </c>
      <c r="E14" s="818"/>
      <c r="F14" s="818"/>
      <c r="G14" s="818"/>
      <c r="H14" s="819" t="s">
        <v>28</v>
      </c>
    </row>
    <row r="15" spans="1:13" ht="18" customHeight="1" x14ac:dyDescent="0.2">
      <c r="A15" s="813"/>
      <c r="B15" s="816"/>
      <c r="C15" s="817"/>
      <c r="D15" s="38" t="s">
        <v>82</v>
      </c>
      <c r="E15" s="38" t="s">
        <v>83</v>
      </c>
      <c r="F15" s="38" t="s">
        <v>84</v>
      </c>
      <c r="G15" s="39" t="s">
        <v>29</v>
      </c>
      <c r="H15" s="820"/>
    </row>
    <row r="16" spans="1:13" s="32" customFormat="1" ht="19.5" customHeight="1" x14ac:dyDescent="0.2">
      <c r="A16" s="67"/>
      <c r="B16" s="805" t="s">
        <v>30</v>
      </c>
      <c r="C16" s="805"/>
      <c r="D16" s="31">
        <f>'Instructions and Summary'!B21</f>
        <v>0</v>
      </c>
      <c r="E16" s="31" t="e">
        <f>'Instructions and Summary'!#REF!</f>
        <v>#REF!</v>
      </c>
      <c r="F16" s="31" t="e">
        <f>'Instructions and Summary'!#REF!</f>
        <v>#REF!</v>
      </c>
      <c r="G16" s="41"/>
      <c r="H16" s="75" t="e">
        <f t="shared" ref="H16:H25" si="0">SUM(D16:G16)</f>
        <v>#REF!</v>
      </c>
    </row>
    <row r="17" spans="1:8" s="32" customFormat="1" ht="19.5" customHeight="1" x14ac:dyDescent="0.2">
      <c r="A17" s="76"/>
      <c r="B17" s="782" t="s">
        <v>31</v>
      </c>
      <c r="C17" s="782"/>
      <c r="D17" s="31">
        <f>'Instructions and Summary'!B22</f>
        <v>0</v>
      </c>
      <c r="E17" s="31" t="str">
        <f>'Instructions and Summary'!A22</f>
        <v>b. Fringe Benefits</v>
      </c>
      <c r="F17" s="31" t="e">
        <f>'Instructions and Summary'!#REF!</f>
        <v>#REF!</v>
      </c>
      <c r="G17" s="42"/>
      <c r="H17" s="77" t="e">
        <f t="shared" si="0"/>
        <v>#REF!</v>
      </c>
    </row>
    <row r="18" spans="1:8" s="32" customFormat="1" ht="21" customHeight="1" x14ac:dyDescent="0.2">
      <c r="A18" s="67"/>
      <c r="B18" s="805" t="s">
        <v>32</v>
      </c>
      <c r="C18" s="805"/>
      <c r="D18" s="31">
        <f>'Instructions and Summary'!B23</f>
        <v>0</v>
      </c>
      <c r="E18" s="31" t="str">
        <f>'Instructions and Summary'!A23</f>
        <v>c. Travel</v>
      </c>
      <c r="F18" s="31" t="e">
        <f>'Instructions and Summary'!#REF!</f>
        <v>#REF!</v>
      </c>
      <c r="G18" s="41"/>
      <c r="H18" s="77" t="e">
        <f t="shared" si="0"/>
        <v>#REF!</v>
      </c>
    </row>
    <row r="19" spans="1:8" s="32" customFormat="1" ht="21" customHeight="1" x14ac:dyDescent="0.2">
      <c r="A19" s="76"/>
      <c r="B19" s="782" t="s">
        <v>33</v>
      </c>
      <c r="C19" s="782"/>
      <c r="D19" s="31">
        <f>'Instructions and Summary'!B24</f>
        <v>0</v>
      </c>
      <c r="E19" s="31" t="str">
        <f>'Instructions and Summary'!A24</f>
        <v>d. Equipment</v>
      </c>
      <c r="F19" s="31" t="e">
        <f>'Instructions and Summary'!#REF!</f>
        <v>#REF!</v>
      </c>
      <c r="G19" s="42"/>
      <c r="H19" s="77" t="e">
        <f t="shared" si="0"/>
        <v>#REF!</v>
      </c>
    </row>
    <row r="20" spans="1:8" s="32" customFormat="1" ht="21" customHeight="1" x14ac:dyDescent="0.2">
      <c r="A20" s="67"/>
      <c r="B20" s="805" t="s">
        <v>34</v>
      </c>
      <c r="C20" s="805"/>
      <c r="D20" s="31">
        <f>'Instructions and Summary'!B25</f>
        <v>0</v>
      </c>
      <c r="E20" s="31" t="str">
        <f>'Instructions and Summary'!A25</f>
        <v>e. Supplies</v>
      </c>
      <c r="F20" s="31" t="e">
        <f>'Instructions and Summary'!#REF!</f>
        <v>#REF!</v>
      </c>
      <c r="G20" s="41"/>
      <c r="H20" s="77" t="e">
        <f t="shared" si="0"/>
        <v>#REF!</v>
      </c>
    </row>
    <row r="21" spans="1:8" s="32" customFormat="1" ht="21" customHeight="1" x14ac:dyDescent="0.2">
      <c r="A21" s="76"/>
      <c r="B21" s="782" t="s">
        <v>35</v>
      </c>
      <c r="C21" s="782"/>
      <c r="D21" s="42">
        <f>'Instructions and Summary'!B30</f>
        <v>0</v>
      </c>
      <c r="E21" s="42" t="str">
        <f>'Instructions and Summary'!A30</f>
        <v xml:space="preserve">Total Contractual </v>
      </c>
      <c r="F21" s="42" t="e">
        <f>'Instructions and Summary'!#REF!</f>
        <v>#REF!</v>
      </c>
      <c r="G21" s="42"/>
      <c r="H21" s="77" t="e">
        <f t="shared" si="0"/>
        <v>#REF!</v>
      </c>
    </row>
    <row r="22" spans="1:8" s="32" customFormat="1" ht="21" customHeight="1" x14ac:dyDescent="0.2">
      <c r="A22" s="67"/>
      <c r="B22" s="805" t="s">
        <v>36</v>
      </c>
      <c r="C22" s="805"/>
      <c r="D22" s="42">
        <f>'Instructions and Summary'!B31</f>
        <v>0</v>
      </c>
      <c r="E22" s="42" t="str">
        <f>'Instructions and Summary'!A31</f>
        <v>g. Construction</v>
      </c>
      <c r="F22" s="42" t="e">
        <f>'Instructions and Summary'!#REF!</f>
        <v>#REF!</v>
      </c>
      <c r="G22" s="41"/>
      <c r="H22" s="77" t="e">
        <f t="shared" si="0"/>
        <v>#REF!</v>
      </c>
    </row>
    <row r="23" spans="1:8" s="32" customFormat="1" ht="19.5" customHeight="1" x14ac:dyDescent="0.2">
      <c r="A23" s="76"/>
      <c r="B23" s="782" t="s">
        <v>37</v>
      </c>
      <c r="C23" s="782"/>
      <c r="D23" s="42">
        <f>'Instructions and Summary'!B32</f>
        <v>0</v>
      </c>
      <c r="E23" s="42" t="str">
        <f>'Instructions and Summary'!A32</f>
        <v>h. Other Direct Costs</v>
      </c>
      <c r="F23" s="42" t="e">
        <f>'Instructions and Summary'!#REF!</f>
        <v>#REF!</v>
      </c>
      <c r="G23" s="42"/>
      <c r="H23" s="77" t="e">
        <f t="shared" si="0"/>
        <v>#REF!</v>
      </c>
    </row>
    <row r="24" spans="1:8" s="32" customFormat="1" ht="21" customHeight="1" x14ac:dyDescent="0.2">
      <c r="A24" s="67"/>
      <c r="B24" s="782" t="s">
        <v>38</v>
      </c>
      <c r="C24" s="804"/>
      <c r="D24" s="41">
        <f>SUM(D16:D23)</f>
        <v>0</v>
      </c>
      <c r="E24" s="41" t="e">
        <f>SUM(E16:E23)</f>
        <v>#REF!</v>
      </c>
      <c r="F24" s="41" t="e">
        <f>SUM(F16:F23)</f>
        <v>#REF!</v>
      </c>
      <c r="G24" s="41">
        <f>SUM(G16:G23)</f>
        <v>0</v>
      </c>
      <c r="H24" s="78" t="e">
        <f t="shared" si="0"/>
        <v>#REF!</v>
      </c>
    </row>
    <row r="25" spans="1:8" s="32" customFormat="1" ht="19.5" customHeight="1" x14ac:dyDescent="0.2">
      <c r="A25" s="76"/>
      <c r="B25" s="782" t="s">
        <v>39</v>
      </c>
      <c r="C25" s="782"/>
      <c r="D25" s="42">
        <f>'Instructions and Summary'!B34</f>
        <v>0</v>
      </c>
      <c r="E25" s="42" t="str">
        <f>'Instructions and Summary'!A34</f>
        <v>i. Indirect Charges</v>
      </c>
      <c r="F25" s="42" t="e">
        <f>'Instructions and Summary'!#REF!</f>
        <v>#REF!</v>
      </c>
      <c r="G25" s="42"/>
      <c r="H25" s="77" t="e">
        <f t="shared" si="0"/>
        <v>#REF!</v>
      </c>
    </row>
    <row r="26" spans="1:8" s="32" customFormat="1" ht="20.25" customHeight="1" x14ac:dyDescent="0.2">
      <c r="A26" s="67"/>
      <c r="B26" s="805" t="s">
        <v>40</v>
      </c>
      <c r="C26" s="805"/>
      <c r="D26" s="41">
        <f>SUM(D24:D25)</f>
        <v>0</v>
      </c>
      <c r="E26" s="41" t="e">
        <f>SUM(E24:E25)</f>
        <v>#REF!</v>
      </c>
      <c r="F26" s="41" t="e">
        <f>SUM(F24:F25)</f>
        <v>#REF!</v>
      </c>
      <c r="G26" s="41">
        <f>SUM(G24:G25)</f>
        <v>0</v>
      </c>
      <c r="H26" s="78" t="e">
        <f>SUM(H24:H25)</f>
        <v>#REF!</v>
      </c>
    </row>
    <row r="27" spans="1:8" ht="7.5" customHeight="1" x14ac:dyDescent="0.2">
      <c r="A27" s="806"/>
      <c r="B27" s="783"/>
      <c r="C27" s="783"/>
      <c r="D27" s="783"/>
      <c r="E27" s="783"/>
      <c r="F27" s="783"/>
      <c r="G27" s="783"/>
      <c r="H27" s="807"/>
    </row>
    <row r="28" spans="1:8" s="32" customFormat="1" ht="16.5" customHeight="1" thickBot="1" x14ac:dyDescent="0.25">
      <c r="A28" s="79" t="s">
        <v>41</v>
      </c>
      <c r="B28" s="800" t="s">
        <v>42</v>
      </c>
      <c r="C28" s="800"/>
      <c r="D28" s="80"/>
      <c r="E28" s="80"/>
      <c r="F28" s="80"/>
      <c r="G28" s="80"/>
      <c r="H28" s="81">
        <f>SUM(D28:G28)</f>
        <v>0</v>
      </c>
    </row>
    <row r="29" spans="1:8" s="32" customFormat="1" ht="11.25" customHeight="1" x14ac:dyDescent="0.2">
      <c r="A29" s="44"/>
      <c r="B29" s="40"/>
      <c r="C29" s="40"/>
      <c r="D29" s="45"/>
      <c r="E29" s="45"/>
      <c r="F29" s="45"/>
      <c r="G29" s="45"/>
      <c r="H29" s="45"/>
    </row>
    <row r="30" spans="1:8" ht="10.5" customHeight="1" x14ac:dyDescent="0.2">
      <c r="H30" s="46" t="s">
        <v>43</v>
      </c>
    </row>
    <row r="31" spans="1:8" ht="9.75" customHeight="1" x14ac:dyDescent="0.2">
      <c r="A31" s="799" t="s">
        <v>44</v>
      </c>
      <c r="B31" s="799"/>
      <c r="C31" s="760"/>
      <c r="D31" s="801"/>
      <c r="E31" s="801"/>
      <c r="F31" s="801"/>
      <c r="G31" s="802" t="s">
        <v>45</v>
      </c>
      <c r="H31" s="803"/>
    </row>
    <row r="32" spans="1:8" ht="13.5" customHeight="1" x14ac:dyDescent="0.2">
      <c r="A32" s="760" t="s">
        <v>46</v>
      </c>
      <c r="B32" s="797"/>
      <c r="C32" s="797"/>
      <c r="D32" s="797"/>
      <c r="E32" s="797"/>
      <c r="F32" s="797"/>
      <c r="G32" s="797"/>
      <c r="H32" s="798"/>
    </row>
    <row r="33" spans="1:8" ht="43.5" customHeight="1" x14ac:dyDescent="0.2">
      <c r="C33" s="50"/>
      <c r="D33" s="49"/>
      <c r="E33" s="49"/>
      <c r="F33" s="49"/>
      <c r="G33" s="49"/>
      <c r="H33" s="48"/>
    </row>
    <row r="34" spans="1:8" ht="11.25" customHeight="1" x14ac:dyDescent="0.2">
      <c r="A34" s="781" t="s">
        <v>47</v>
      </c>
      <c r="B34" s="789"/>
      <c r="C34" s="789"/>
      <c r="D34" s="783"/>
      <c r="E34" s="783"/>
      <c r="F34" s="783"/>
      <c r="G34" s="783"/>
      <c r="H34" s="783"/>
    </row>
    <row r="35" spans="1:8" ht="17.100000000000001" customHeight="1" x14ac:dyDescent="0.2">
      <c r="B35" s="799" t="s">
        <v>48</v>
      </c>
      <c r="C35" s="799"/>
      <c r="D35" s="799"/>
      <c r="E35" s="23" t="s">
        <v>49</v>
      </c>
      <c r="F35" s="23" t="s">
        <v>50</v>
      </c>
      <c r="G35" s="23" t="s">
        <v>51</v>
      </c>
      <c r="H35" s="51" t="s">
        <v>52</v>
      </c>
    </row>
    <row r="36" spans="1:8" ht="21" customHeight="1" x14ac:dyDescent="0.2">
      <c r="A36" s="43" t="s">
        <v>53</v>
      </c>
      <c r="B36" s="794" t="s">
        <v>82</v>
      </c>
      <c r="C36" s="794"/>
      <c r="D36" s="795"/>
      <c r="E36" s="14"/>
      <c r="F36" s="14"/>
      <c r="G36" s="14"/>
      <c r="H36" s="53">
        <f>SUM(E36:G36)</f>
        <v>0</v>
      </c>
    </row>
    <row r="37" spans="1:8" ht="21" customHeight="1" x14ac:dyDescent="0.2">
      <c r="A37" s="43" t="s">
        <v>54</v>
      </c>
      <c r="B37" s="794" t="s">
        <v>83</v>
      </c>
      <c r="C37" s="794"/>
      <c r="D37" s="795"/>
      <c r="E37" s="14"/>
      <c r="F37" s="14"/>
      <c r="G37" s="14"/>
      <c r="H37" s="53">
        <f>SUM(E37:G37)</f>
        <v>0</v>
      </c>
    </row>
    <row r="38" spans="1:8" ht="21" customHeight="1" x14ac:dyDescent="0.2">
      <c r="A38" s="43" t="s">
        <v>55</v>
      </c>
      <c r="B38" s="794" t="s">
        <v>84</v>
      </c>
      <c r="C38" s="794"/>
      <c r="D38" s="795"/>
      <c r="E38" s="14"/>
      <c r="F38" s="14"/>
      <c r="G38" s="14"/>
      <c r="H38" s="53">
        <f>SUM(E38:G38)</f>
        <v>0</v>
      </c>
    </row>
    <row r="39" spans="1:8" ht="21" customHeight="1" x14ac:dyDescent="0.2">
      <c r="A39" s="43" t="s">
        <v>56</v>
      </c>
      <c r="B39" s="796"/>
      <c r="C39" s="796"/>
      <c r="D39" s="796"/>
      <c r="E39" s="14"/>
      <c r="F39" s="14"/>
      <c r="G39" s="14"/>
      <c r="H39" s="53">
        <f>SUM(E39:G39)</f>
        <v>0</v>
      </c>
    </row>
    <row r="40" spans="1:8" ht="21" customHeight="1" x14ac:dyDescent="0.2">
      <c r="A40" s="54" t="s">
        <v>57</v>
      </c>
      <c r="B40" s="790" t="s">
        <v>58</v>
      </c>
      <c r="C40" s="791"/>
      <c r="D40" s="791"/>
      <c r="E40" s="55">
        <f>SUM(E36:E39)</f>
        <v>0</v>
      </c>
      <c r="F40" s="55">
        <f>SUM(F36:F39)</f>
        <v>0</v>
      </c>
      <c r="G40" s="55">
        <f>SUM(G36:G39)</f>
        <v>0</v>
      </c>
      <c r="H40" s="56">
        <f>SUM(H36:H39)</f>
        <v>0</v>
      </c>
    </row>
    <row r="41" spans="1:8" ht="10.5" customHeight="1" x14ac:dyDescent="0.2">
      <c r="A41" s="781" t="s">
        <v>59</v>
      </c>
      <c r="B41" s="789"/>
      <c r="C41" s="789"/>
      <c r="D41" s="783"/>
      <c r="E41" s="792"/>
      <c r="F41" s="792"/>
      <c r="G41" s="792"/>
      <c r="H41" s="792"/>
    </row>
    <row r="42" spans="1:8" ht="12" customHeight="1" x14ac:dyDescent="0.2">
      <c r="A42" s="791"/>
      <c r="B42" s="791"/>
      <c r="C42" s="793"/>
      <c r="D42" s="23" t="s">
        <v>60</v>
      </c>
      <c r="E42" s="23" t="s">
        <v>61</v>
      </c>
      <c r="F42" s="23" t="s">
        <v>62</v>
      </c>
      <c r="G42" s="23" t="s">
        <v>63</v>
      </c>
      <c r="H42" s="51" t="s">
        <v>64</v>
      </c>
    </row>
    <row r="43" spans="1:8" ht="21" customHeight="1" x14ac:dyDescent="0.2">
      <c r="A43" s="43" t="s">
        <v>65</v>
      </c>
      <c r="B43" s="782" t="s">
        <v>10</v>
      </c>
      <c r="C43" s="782"/>
      <c r="D43" s="14">
        <f>SUM(E43:H43)</f>
        <v>0</v>
      </c>
      <c r="E43" s="14"/>
      <c r="F43" s="14"/>
      <c r="G43" s="14"/>
      <c r="H43" s="15"/>
    </row>
    <row r="44" spans="1:8" ht="21" customHeight="1" x14ac:dyDescent="0.2">
      <c r="A44" s="43" t="s">
        <v>66</v>
      </c>
      <c r="B44" s="782" t="s">
        <v>11</v>
      </c>
      <c r="C44" s="782"/>
      <c r="D44" s="14">
        <f>SUM(E44:H44)</f>
        <v>0</v>
      </c>
      <c r="E44" s="14"/>
      <c r="F44" s="14"/>
      <c r="G44" s="14"/>
      <c r="H44" s="15"/>
    </row>
    <row r="45" spans="1:8" ht="21" customHeight="1" x14ac:dyDescent="0.2">
      <c r="A45" s="43" t="s">
        <v>67</v>
      </c>
      <c r="B45" s="781" t="s">
        <v>68</v>
      </c>
      <c r="C45" s="782"/>
      <c r="D45" s="52">
        <f>SUM(D43:D44)</f>
        <v>0</v>
      </c>
      <c r="E45" s="52">
        <f>SUM(E43:E44)</f>
        <v>0</v>
      </c>
      <c r="F45" s="52">
        <f>SUM(F43:F44)</f>
        <v>0</v>
      </c>
      <c r="G45" s="52">
        <f>SUM(G43:G44)</f>
        <v>0</v>
      </c>
      <c r="H45" s="53">
        <f>SUM(H43:H44)</f>
        <v>0</v>
      </c>
    </row>
    <row r="46" spans="1:8" x14ac:dyDescent="0.2">
      <c r="A46" s="781" t="s">
        <v>69</v>
      </c>
      <c r="B46" s="789"/>
      <c r="C46" s="789"/>
      <c r="D46" s="789"/>
      <c r="E46" s="783"/>
      <c r="F46" s="783"/>
      <c r="G46" s="783"/>
      <c r="H46" s="783"/>
    </row>
    <row r="47" spans="1:8" x14ac:dyDescent="0.2">
      <c r="A47" s="784" t="s">
        <v>48</v>
      </c>
      <c r="B47" s="785"/>
      <c r="C47" s="785"/>
      <c r="D47" s="785"/>
      <c r="E47" s="787" t="s">
        <v>70</v>
      </c>
      <c r="F47" s="788"/>
      <c r="G47" s="788"/>
      <c r="H47" s="788"/>
    </row>
    <row r="48" spans="1:8" ht="16.5" x14ac:dyDescent="0.2">
      <c r="A48" s="786"/>
      <c r="B48" s="786"/>
      <c r="C48" s="786"/>
      <c r="D48" s="786"/>
      <c r="E48" s="38" t="s">
        <v>82</v>
      </c>
      <c r="F48" s="38" t="s">
        <v>83</v>
      </c>
      <c r="G48" s="38" t="s">
        <v>84</v>
      </c>
      <c r="H48" s="21"/>
    </row>
    <row r="49" spans="1:8" ht="21" customHeight="1" x14ac:dyDescent="0.2">
      <c r="A49" s="43" t="s">
        <v>71</v>
      </c>
      <c r="B49" s="779"/>
      <c r="C49" s="779"/>
      <c r="D49" s="780"/>
      <c r="E49" s="15"/>
      <c r="F49" s="15"/>
      <c r="G49" s="15"/>
      <c r="H49" s="15"/>
    </row>
    <row r="50" spans="1:8" ht="21" customHeight="1" x14ac:dyDescent="0.2">
      <c r="A50" s="43" t="s">
        <v>72</v>
      </c>
      <c r="B50" s="779"/>
      <c r="C50" s="779"/>
      <c r="D50" s="780"/>
      <c r="E50" s="15"/>
      <c r="F50" s="15"/>
      <c r="G50" s="15"/>
      <c r="H50" s="15"/>
    </row>
    <row r="51" spans="1:8" ht="21" customHeight="1" x14ac:dyDescent="0.2">
      <c r="A51" s="43" t="s">
        <v>73</v>
      </c>
      <c r="B51" s="779"/>
      <c r="C51" s="779"/>
      <c r="D51" s="780"/>
      <c r="E51" s="15"/>
      <c r="F51" s="15"/>
      <c r="G51" s="15"/>
      <c r="H51" s="15"/>
    </row>
    <row r="52" spans="1:8" ht="21" customHeight="1" x14ac:dyDescent="0.2">
      <c r="A52" s="43" t="s">
        <v>74</v>
      </c>
      <c r="B52" s="779"/>
      <c r="C52" s="779"/>
      <c r="D52" s="780"/>
      <c r="E52" s="15"/>
      <c r="F52" s="15"/>
      <c r="G52" s="15"/>
      <c r="H52" s="15"/>
    </row>
    <row r="53" spans="1:8" ht="21" customHeight="1" x14ac:dyDescent="0.2">
      <c r="A53" s="43" t="s">
        <v>75</v>
      </c>
      <c r="B53" s="781" t="s">
        <v>76</v>
      </c>
      <c r="C53" s="782"/>
      <c r="D53" s="782"/>
      <c r="E53" s="53">
        <f>SUM(E49:E52)</f>
        <v>0</v>
      </c>
      <c r="F53" s="53">
        <f>SUM(F49:F52)</f>
        <v>0</v>
      </c>
      <c r="G53" s="53">
        <f>SUM(G49:G52)</f>
        <v>0</v>
      </c>
      <c r="H53" s="53">
        <f>SUM(H49:H52)</f>
        <v>0</v>
      </c>
    </row>
    <row r="54" spans="1:8" x14ac:dyDescent="0.2">
      <c r="A54" s="774" t="s">
        <v>77</v>
      </c>
      <c r="B54" s="774"/>
      <c r="C54" s="775"/>
      <c r="D54" s="776"/>
      <c r="E54" s="776"/>
      <c r="F54" s="776"/>
      <c r="G54" s="776"/>
      <c r="H54" s="776"/>
    </row>
    <row r="55" spans="1:8" x14ac:dyDescent="0.2">
      <c r="A55" s="57" t="s">
        <v>78</v>
      </c>
      <c r="B55" s="57"/>
      <c r="C55" s="777"/>
      <c r="D55" s="778"/>
      <c r="E55" s="58" t="s">
        <v>79</v>
      </c>
      <c r="F55" s="777"/>
      <c r="G55" s="777"/>
      <c r="H55" s="777"/>
    </row>
    <row r="56" spans="1:8" x14ac:dyDescent="0.2">
      <c r="A56" s="770"/>
      <c r="B56" s="770"/>
      <c r="C56" s="770"/>
      <c r="D56" s="771"/>
      <c r="E56" s="772"/>
      <c r="F56" s="770"/>
      <c r="G56" s="770"/>
      <c r="H56" s="770"/>
    </row>
    <row r="57" spans="1:8" x14ac:dyDescent="0.2">
      <c r="A57" s="57" t="s">
        <v>80</v>
      </c>
      <c r="B57" s="57"/>
      <c r="C57" s="773"/>
      <c r="D57" s="773"/>
      <c r="E57" s="773"/>
      <c r="F57" s="773"/>
      <c r="G57" s="773"/>
      <c r="H57" s="773"/>
    </row>
    <row r="58" spans="1:8" x14ac:dyDescent="0.2">
      <c r="A58" s="765"/>
      <c r="B58" s="765"/>
      <c r="C58" s="765"/>
      <c r="D58" s="765"/>
      <c r="E58" s="765"/>
      <c r="F58" s="765"/>
      <c r="G58" s="765"/>
      <c r="H58" s="765"/>
    </row>
    <row r="59" spans="1:8" x14ac:dyDescent="0.2">
      <c r="A59" s="765"/>
      <c r="B59" s="765"/>
      <c r="C59" s="765"/>
      <c r="D59" s="765"/>
      <c r="E59" s="765"/>
      <c r="F59" s="765"/>
      <c r="G59" s="765"/>
      <c r="H59" s="766"/>
    </row>
    <row r="60" spans="1:8" ht="13.5" customHeight="1" x14ac:dyDescent="0.2">
      <c r="A60" s="767"/>
      <c r="B60" s="767"/>
      <c r="C60" s="767"/>
      <c r="D60" s="767"/>
      <c r="E60" s="767"/>
      <c r="F60" s="767"/>
      <c r="G60" s="767"/>
      <c r="H60" s="768"/>
    </row>
    <row r="61" spans="1:8" x14ac:dyDescent="0.2">
      <c r="C61" s="760"/>
      <c r="D61" s="761"/>
      <c r="E61" s="761"/>
      <c r="F61" s="761"/>
      <c r="G61" s="761"/>
      <c r="H61" s="46" t="s">
        <v>43</v>
      </c>
    </row>
    <row r="62" spans="1:8" x14ac:dyDescent="0.2">
      <c r="A62" s="769" t="s">
        <v>44</v>
      </c>
      <c r="B62" s="769"/>
      <c r="C62" s="50" t="s">
        <v>81</v>
      </c>
      <c r="D62" s="49"/>
      <c r="E62" s="49"/>
      <c r="F62" s="49"/>
      <c r="G62" s="49"/>
      <c r="H62" s="48" t="s">
        <v>45</v>
      </c>
    </row>
    <row r="63" spans="1:8" ht="14.25" customHeight="1" x14ac:dyDescent="0.2">
      <c r="C63" s="760" t="s">
        <v>46</v>
      </c>
      <c r="D63" s="761"/>
      <c r="E63" s="761"/>
      <c r="F63" s="761"/>
      <c r="G63" s="761"/>
    </row>
    <row r="64" spans="1:8" ht="14.25" customHeight="1" x14ac:dyDescent="0.2">
      <c r="C64" s="47"/>
      <c r="D64" s="59"/>
      <c r="E64" s="59"/>
      <c r="F64" s="59"/>
      <c r="G64" s="59"/>
    </row>
    <row r="65" spans="1:8" x14ac:dyDescent="0.2">
      <c r="A65" s="762"/>
      <c r="B65" s="762"/>
      <c r="C65" s="762"/>
      <c r="D65" s="762"/>
      <c r="E65" s="762"/>
      <c r="F65" s="762"/>
      <c r="G65" s="762"/>
      <c r="H65" s="762"/>
    </row>
    <row r="66" spans="1:8" x14ac:dyDescent="0.2">
      <c r="A66" s="762"/>
      <c r="B66" s="762"/>
      <c r="C66" s="762"/>
      <c r="D66" s="762"/>
      <c r="E66" s="762"/>
      <c r="F66" s="762"/>
      <c r="G66" s="762"/>
      <c r="H66" s="762"/>
    </row>
    <row r="67" spans="1:8" x14ac:dyDescent="0.2">
      <c r="A67" s="762"/>
      <c r="B67" s="762"/>
      <c r="C67" s="762"/>
      <c r="D67" s="762"/>
      <c r="E67" s="762"/>
      <c r="F67" s="762"/>
      <c r="G67" s="762"/>
      <c r="H67" s="762"/>
    </row>
    <row r="68" spans="1:8" x14ac:dyDescent="0.2">
      <c r="A68" s="762"/>
      <c r="B68" s="762"/>
      <c r="C68" s="762"/>
      <c r="D68" s="762"/>
      <c r="E68" s="762"/>
      <c r="F68" s="762"/>
      <c r="G68" s="762"/>
      <c r="H68" s="762"/>
    </row>
    <row r="69" spans="1:8" x14ac:dyDescent="0.2">
      <c r="A69" s="762"/>
      <c r="B69" s="762"/>
      <c r="C69" s="762"/>
      <c r="D69" s="762"/>
      <c r="E69" s="762"/>
      <c r="F69" s="762"/>
      <c r="G69" s="762"/>
      <c r="H69" s="762"/>
    </row>
    <row r="70" spans="1:8" x14ac:dyDescent="0.2">
      <c r="A70" s="762"/>
      <c r="B70" s="762"/>
      <c r="C70" s="762"/>
      <c r="D70" s="762"/>
      <c r="E70" s="762"/>
      <c r="F70" s="762"/>
      <c r="G70" s="762"/>
      <c r="H70" s="762"/>
    </row>
    <row r="71" spans="1:8" x14ac:dyDescent="0.2">
      <c r="A71" s="762"/>
      <c r="B71" s="762"/>
      <c r="C71" s="762"/>
      <c r="D71" s="762"/>
      <c r="E71" s="762"/>
      <c r="F71" s="762"/>
      <c r="G71" s="762"/>
      <c r="H71" s="762"/>
    </row>
    <row r="72" spans="1:8" x14ac:dyDescent="0.2">
      <c r="A72" s="762"/>
      <c r="B72" s="762"/>
      <c r="C72" s="762"/>
      <c r="D72" s="762"/>
      <c r="E72" s="762"/>
      <c r="F72" s="762"/>
      <c r="G72" s="762"/>
      <c r="H72" s="762"/>
    </row>
    <row r="73" spans="1:8" x14ac:dyDescent="0.2">
      <c r="A73" s="762"/>
      <c r="B73" s="762"/>
      <c r="C73" s="762"/>
      <c r="D73" s="762"/>
      <c r="E73" s="762"/>
      <c r="F73" s="762"/>
      <c r="G73" s="762"/>
      <c r="H73" s="762"/>
    </row>
    <row r="74" spans="1:8" x14ac:dyDescent="0.2">
      <c r="A74" s="762"/>
      <c r="B74" s="762"/>
      <c r="C74" s="762"/>
      <c r="D74" s="762"/>
      <c r="E74" s="762"/>
      <c r="F74" s="762"/>
      <c r="G74" s="762"/>
      <c r="H74" s="762"/>
    </row>
    <row r="75" spans="1:8" x14ac:dyDescent="0.2">
      <c r="A75" s="762"/>
      <c r="B75" s="762"/>
      <c r="C75" s="762"/>
      <c r="D75" s="762"/>
      <c r="E75" s="762"/>
      <c r="F75" s="762"/>
      <c r="G75" s="762"/>
      <c r="H75" s="762"/>
    </row>
    <row r="76" spans="1:8" x14ac:dyDescent="0.2">
      <c r="A76" s="762"/>
      <c r="B76" s="762"/>
      <c r="C76" s="762"/>
      <c r="D76" s="762"/>
      <c r="E76" s="762"/>
      <c r="F76" s="762"/>
      <c r="G76" s="762"/>
      <c r="H76" s="762"/>
    </row>
    <row r="77" spans="1:8" x14ac:dyDescent="0.2">
      <c r="A77" s="762"/>
      <c r="B77" s="762"/>
      <c r="C77" s="762"/>
      <c r="D77" s="762"/>
      <c r="E77" s="762"/>
      <c r="F77" s="762"/>
      <c r="G77" s="762"/>
      <c r="H77" s="762"/>
    </row>
    <row r="78" spans="1:8" x14ac:dyDescent="0.2">
      <c r="A78" s="762"/>
      <c r="B78" s="762"/>
      <c r="C78" s="762"/>
      <c r="D78" s="762"/>
      <c r="E78" s="762"/>
      <c r="F78" s="762"/>
      <c r="G78" s="762"/>
      <c r="H78" s="762"/>
    </row>
    <row r="79" spans="1:8" x14ac:dyDescent="0.2">
      <c r="A79" s="762"/>
      <c r="B79" s="762"/>
      <c r="C79" s="762"/>
      <c r="D79" s="762"/>
      <c r="E79" s="762"/>
      <c r="F79" s="762"/>
      <c r="G79" s="762"/>
      <c r="H79" s="762"/>
    </row>
    <row r="80" spans="1:8" x14ac:dyDescent="0.2">
      <c r="A80" s="762"/>
      <c r="B80" s="762"/>
      <c r="C80" s="762"/>
      <c r="D80" s="762"/>
      <c r="E80" s="762"/>
      <c r="F80" s="762"/>
      <c r="G80" s="762"/>
      <c r="H80" s="762"/>
    </row>
    <row r="81" spans="1:8" x14ac:dyDescent="0.2">
      <c r="A81" s="762"/>
      <c r="B81" s="762"/>
      <c r="C81" s="762"/>
      <c r="D81" s="762"/>
      <c r="E81" s="762"/>
      <c r="F81" s="762"/>
      <c r="G81" s="762"/>
      <c r="H81" s="762"/>
    </row>
    <row r="82" spans="1:8" x14ac:dyDescent="0.2">
      <c r="A82" s="762"/>
      <c r="B82" s="762"/>
      <c r="C82" s="762"/>
      <c r="D82" s="762"/>
      <c r="E82" s="762"/>
      <c r="F82" s="762"/>
      <c r="G82" s="762"/>
      <c r="H82" s="762"/>
    </row>
    <row r="83" spans="1:8" x14ac:dyDescent="0.2">
      <c r="A83" s="762"/>
      <c r="B83" s="762"/>
      <c r="C83" s="762"/>
      <c r="D83" s="762"/>
      <c r="E83" s="762"/>
      <c r="F83" s="762"/>
      <c r="G83" s="762"/>
      <c r="H83" s="762"/>
    </row>
    <row r="84" spans="1:8" x14ac:dyDescent="0.2">
      <c r="A84" s="762"/>
      <c r="B84" s="762"/>
      <c r="C84" s="762"/>
      <c r="D84" s="762"/>
      <c r="E84" s="762"/>
      <c r="F84" s="762"/>
      <c r="G84" s="762"/>
      <c r="H84" s="762"/>
    </row>
    <row r="85" spans="1:8" x14ac:dyDescent="0.2">
      <c r="A85" s="762"/>
      <c r="B85" s="762"/>
      <c r="C85" s="762"/>
      <c r="D85" s="762"/>
      <c r="E85" s="762"/>
      <c r="F85" s="762"/>
      <c r="G85" s="762"/>
      <c r="H85" s="762"/>
    </row>
    <row r="86" spans="1:8" x14ac:dyDescent="0.2">
      <c r="A86" s="762"/>
      <c r="B86" s="762"/>
      <c r="C86" s="762"/>
      <c r="D86" s="762"/>
      <c r="E86" s="762"/>
      <c r="F86" s="762"/>
      <c r="G86" s="762"/>
      <c r="H86" s="762"/>
    </row>
    <row r="87" spans="1:8" x14ac:dyDescent="0.2">
      <c r="A87" s="762"/>
      <c r="B87" s="762"/>
      <c r="C87" s="762"/>
      <c r="D87" s="762"/>
      <c r="E87" s="762"/>
      <c r="F87" s="762"/>
      <c r="G87" s="762"/>
      <c r="H87" s="762"/>
    </row>
    <row r="88" spans="1:8" x14ac:dyDescent="0.2">
      <c r="A88" s="762"/>
      <c r="B88" s="762"/>
      <c r="C88" s="762"/>
      <c r="D88" s="762"/>
      <c r="E88" s="762"/>
      <c r="F88" s="762"/>
      <c r="G88" s="762"/>
      <c r="H88" s="762"/>
    </row>
    <row r="89" spans="1:8" x14ac:dyDescent="0.2">
      <c r="A89" s="762"/>
      <c r="B89" s="762"/>
      <c r="C89" s="762"/>
      <c r="D89" s="762"/>
      <c r="E89" s="762"/>
      <c r="F89" s="762"/>
      <c r="G89" s="762"/>
      <c r="H89" s="762"/>
    </row>
    <row r="90" spans="1:8" x14ac:dyDescent="0.2">
      <c r="A90" s="762"/>
      <c r="B90" s="762"/>
      <c r="C90" s="762"/>
      <c r="D90" s="762"/>
      <c r="E90" s="762"/>
      <c r="F90" s="762"/>
      <c r="G90" s="762"/>
      <c r="H90" s="762"/>
    </row>
    <row r="91" spans="1:8" x14ac:dyDescent="0.2">
      <c r="A91" s="762"/>
      <c r="B91" s="762"/>
      <c r="C91" s="762"/>
      <c r="D91" s="762"/>
      <c r="E91" s="762"/>
      <c r="F91" s="762"/>
      <c r="G91" s="762"/>
      <c r="H91" s="762"/>
    </row>
    <row r="92" spans="1:8" x14ac:dyDescent="0.2">
      <c r="A92" s="762"/>
      <c r="B92" s="762"/>
      <c r="C92" s="762"/>
      <c r="D92" s="762"/>
      <c r="E92" s="762"/>
      <c r="F92" s="762"/>
      <c r="G92" s="762"/>
      <c r="H92" s="762"/>
    </row>
    <row r="93" spans="1:8" x14ac:dyDescent="0.2">
      <c r="A93" s="762"/>
      <c r="B93" s="762"/>
      <c r="C93" s="762"/>
      <c r="D93" s="762"/>
      <c r="E93" s="762"/>
      <c r="F93" s="762"/>
      <c r="G93" s="762"/>
      <c r="H93" s="762"/>
    </row>
    <row r="94" spans="1:8" x14ac:dyDescent="0.2">
      <c r="A94" s="762"/>
      <c r="B94" s="762"/>
      <c r="C94" s="762"/>
      <c r="D94" s="762"/>
      <c r="E94" s="762"/>
      <c r="F94" s="762"/>
      <c r="G94" s="762"/>
      <c r="H94" s="762"/>
    </row>
    <row r="95" spans="1:8" x14ac:dyDescent="0.2">
      <c r="A95" s="762"/>
      <c r="B95" s="762"/>
      <c r="C95" s="762"/>
      <c r="D95" s="762"/>
      <c r="E95" s="762"/>
      <c r="F95" s="762"/>
      <c r="G95" s="762"/>
      <c r="H95" s="762"/>
    </row>
    <row r="96" spans="1:8" x14ac:dyDescent="0.2">
      <c r="A96" s="762"/>
      <c r="B96" s="762"/>
      <c r="C96" s="762"/>
      <c r="D96" s="762"/>
      <c r="E96" s="762"/>
      <c r="F96" s="762"/>
      <c r="G96" s="762"/>
      <c r="H96" s="762"/>
    </row>
    <row r="97" spans="1:8" x14ac:dyDescent="0.2">
      <c r="A97" s="762"/>
      <c r="B97" s="762"/>
      <c r="C97" s="762"/>
      <c r="D97" s="762"/>
      <c r="E97" s="762"/>
      <c r="F97" s="762"/>
      <c r="G97" s="762"/>
      <c r="H97" s="762"/>
    </row>
    <row r="98" spans="1:8" x14ac:dyDescent="0.2">
      <c r="A98" s="762"/>
      <c r="B98" s="762"/>
      <c r="C98" s="762"/>
      <c r="D98" s="762"/>
      <c r="E98" s="762"/>
      <c r="F98" s="762"/>
      <c r="G98" s="762"/>
      <c r="H98" s="762"/>
    </row>
    <row r="99" spans="1:8" x14ac:dyDescent="0.2">
      <c r="A99" s="762"/>
      <c r="B99" s="762"/>
      <c r="C99" s="762"/>
      <c r="D99" s="762"/>
      <c r="E99" s="762"/>
      <c r="F99" s="762"/>
      <c r="G99" s="762"/>
      <c r="H99" s="762"/>
    </row>
    <row r="100" spans="1:8" x14ac:dyDescent="0.2">
      <c r="A100" s="762"/>
      <c r="B100" s="762"/>
      <c r="C100" s="762"/>
      <c r="D100" s="762"/>
      <c r="E100" s="762"/>
      <c r="F100" s="762"/>
      <c r="G100" s="762"/>
      <c r="H100" s="762"/>
    </row>
    <row r="101" spans="1:8" x14ac:dyDescent="0.2">
      <c r="A101" s="762"/>
      <c r="B101" s="762"/>
      <c r="C101" s="762"/>
      <c r="D101" s="762"/>
      <c r="E101" s="762"/>
      <c r="F101" s="762"/>
      <c r="G101" s="762"/>
      <c r="H101" s="762"/>
    </row>
    <row r="102" spans="1:8" x14ac:dyDescent="0.2">
      <c r="A102" s="762"/>
      <c r="B102" s="762"/>
      <c r="C102" s="762"/>
      <c r="D102" s="762"/>
      <c r="E102" s="762"/>
      <c r="F102" s="762"/>
      <c r="G102" s="762"/>
      <c r="H102" s="762"/>
    </row>
    <row r="104" spans="1:8" x14ac:dyDescent="0.2">
      <c r="A104" s="762"/>
      <c r="B104" s="762"/>
      <c r="C104" s="762"/>
      <c r="D104" s="762"/>
      <c r="E104" s="762"/>
      <c r="F104" s="762"/>
      <c r="G104" s="762"/>
      <c r="H104" s="762"/>
    </row>
    <row r="105" spans="1:8" x14ac:dyDescent="0.2">
      <c r="A105" s="762"/>
      <c r="B105" s="762"/>
      <c r="C105" s="762"/>
      <c r="D105" s="762"/>
      <c r="E105" s="762"/>
      <c r="F105" s="762"/>
      <c r="G105" s="762"/>
      <c r="H105" s="762"/>
    </row>
    <row r="106" spans="1:8" x14ac:dyDescent="0.2">
      <c r="A106" s="762"/>
      <c r="B106" s="762"/>
      <c r="C106" s="762"/>
      <c r="D106" s="762"/>
      <c r="E106" s="762"/>
      <c r="F106" s="762"/>
      <c r="G106" s="762"/>
      <c r="H106" s="762"/>
    </row>
    <row r="107" spans="1:8" x14ac:dyDescent="0.2">
      <c r="A107" s="762"/>
      <c r="B107" s="762"/>
      <c r="C107" s="762"/>
      <c r="D107" s="762"/>
      <c r="E107" s="762"/>
      <c r="F107" s="762"/>
      <c r="G107" s="762"/>
      <c r="H107" s="762"/>
    </row>
    <row r="108" spans="1:8" x14ac:dyDescent="0.2">
      <c r="A108" s="762"/>
      <c r="B108" s="762"/>
      <c r="C108" s="762"/>
      <c r="D108" s="762"/>
      <c r="E108" s="762"/>
      <c r="F108" s="762"/>
      <c r="G108" s="762"/>
      <c r="H108" s="762"/>
    </row>
    <row r="109" spans="1:8" x14ac:dyDescent="0.2">
      <c r="A109" s="762"/>
      <c r="B109" s="762"/>
      <c r="C109" s="762"/>
      <c r="D109" s="762"/>
      <c r="E109" s="762"/>
      <c r="F109" s="762"/>
      <c r="G109" s="762"/>
      <c r="H109" s="762"/>
    </row>
    <row r="110" spans="1:8" x14ac:dyDescent="0.2">
      <c r="A110" s="762"/>
      <c r="B110" s="762"/>
      <c r="C110" s="762"/>
      <c r="D110" s="762"/>
      <c r="E110" s="762"/>
      <c r="F110" s="762"/>
      <c r="G110" s="762"/>
      <c r="H110" s="762"/>
    </row>
    <row r="111" spans="1:8" x14ac:dyDescent="0.2">
      <c r="A111" s="762"/>
      <c r="B111" s="762"/>
      <c r="C111" s="762"/>
      <c r="D111" s="762"/>
      <c r="E111" s="762"/>
      <c r="F111" s="762"/>
      <c r="G111" s="762"/>
      <c r="H111" s="762"/>
    </row>
    <row r="112" spans="1:8" x14ac:dyDescent="0.2">
      <c r="A112" s="762"/>
      <c r="B112" s="762"/>
      <c r="C112" s="762"/>
      <c r="D112" s="762"/>
      <c r="E112" s="762"/>
      <c r="F112" s="762"/>
      <c r="G112" s="762"/>
      <c r="H112" s="762"/>
    </row>
    <row r="113" spans="1:8" x14ac:dyDescent="0.2">
      <c r="A113" s="762"/>
      <c r="B113" s="762"/>
      <c r="C113" s="762"/>
      <c r="D113" s="762"/>
      <c r="E113" s="762"/>
      <c r="F113" s="762"/>
      <c r="G113" s="762"/>
      <c r="H113" s="762"/>
    </row>
    <row r="114" spans="1:8" x14ac:dyDescent="0.2">
      <c r="A114" s="762"/>
      <c r="B114" s="762"/>
      <c r="C114" s="762"/>
      <c r="D114" s="762"/>
      <c r="E114" s="762"/>
      <c r="F114" s="762"/>
      <c r="G114" s="762"/>
      <c r="H114" s="762"/>
    </row>
    <row r="115" spans="1:8" x14ac:dyDescent="0.2">
      <c r="A115" s="762"/>
      <c r="B115" s="762"/>
      <c r="C115" s="762"/>
      <c r="D115" s="762"/>
      <c r="E115" s="762"/>
      <c r="F115" s="762"/>
      <c r="G115" s="762"/>
      <c r="H115" s="762"/>
    </row>
    <row r="116" spans="1:8" x14ac:dyDescent="0.2">
      <c r="A116" s="762"/>
      <c r="B116" s="762"/>
      <c r="C116" s="762"/>
      <c r="D116" s="762"/>
      <c r="E116" s="762"/>
      <c r="F116" s="762"/>
      <c r="G116" s="762"/>
      <c r="H116" s="762"/>
    </row>
    <row r="117" spans="1:8" x14ac:dyDescent="0.2">
      <c r="A117" s="762"/>
      <c r="B117" s="762"/>
      <c r="C117" s="762"/>
      <c r="D117" s="762"/>
      <c r="E117" s="762"/>
      <c r="F117" s="762"/>
      <c r="G117" s="762"/>
      <c r="H117" s="762"/>
    </row>
    <row r="118" spans="1:8" x14ac:dyDescent="0.2">
      <c r="A118" s="762"/>
      <c r="B118" s="762"/>
      <c r="C118" s="762"/>
      <c r="D118" s="762"/>
      <c r="E118" s="762"/>
      <c r="F118" s="762"/>
      <c r="G118" s="762"/>
      <c r="H118" s="762"/>
    </row>
    <row r="119" spans="1:8" x14ac:dyDescent="0.2">
      <c r="A119" s="762"/>
      <c r="B119" s="762"/>
      <c r="C119" s="762"/>
      <c r="D119" s="762"/>
      <c r="E119" s="762"/>
      <c r="F119" s="762"/>
      <c r="G119" s="762"/>
      <c r="H119" s="762"/>
    </row>
    <row r="120" spans="1:8" x14ac:dyDescent="0.2">
      <c r="A120" s="762"/>
      <c r="B120" s="762"/>
      <c r="C120" s="762"/>
      <c r="D120" s="762"/>
      <c r="E120" s="762"/>
      <c r="F120" s="762"/>
      <c r="G120" s="762"/>
      <c r="H120" s="762"/>
    </row>
    <row r="121" spans="1:8" x14ac:dyDescent="0.2">
      <c r="A121" s="762"/>
      <c r="B121" s="762"/>
      <c r="C121" s="762"/>
      <c r="D121" s="762"/>
      <c r="E121" s="762"/>
      <c r="F121" s="762"/>
      <c r="G121" s="762"/>
      <c r="H121" s="762"/>
    </row>
    <row r="122" spans="1:8" x14ac:dyDescent="0.2">
      <c r="A122" s="762"/>
      <c r="B122" s="762"/>
      <c r="C122" s="762"/>
      <c r="D122" s="762"/>
      <c r="E122" s="762"/>
      <c r="F122" s="762"/>
      <c r="G122" s="762"/>
      <c r="H122" s="762"/>
    </row>
    <row r="123" spans="1:8" x14ac:dyDescent="0.2">
      <c r="A123" s="762"/>
      <c r="B123" s="762"/>
      <c r="C123" s="762"/>
      <c r="D123" s="762"/>
      <c r="E123" s="762"/>
      <c r="F123" s="762"/>
      <c r="G123" s="762"/>
      <c r="H123" s="762"/>
    </row>
    <row r="124" spans="1:8" x14ac:dyDescent="0.2">
      <c r="A124" s="762"/>
      <c r="B124" s="762"/>
      <c r="C124" s="762"/>
      <c r="D124" s="762"/>
      <c r="E124" s="762"/>
      <c r="F124" s="762"/>
      <c r="G124" s="762"/>
      <c r="H124" s="762"/>
    </row>
    <row r="125" spans="1:8" x14ac:dyDescent="0.2">
      <c r="A125" s="762"/>
      <c r="B125" s="762"/>
      <c r="C125" s="762"/>
      <c r="D125" s="762"/>
      <c r="E125" s="762"/>
      <c r="F125" s="762"/>
      <c r="G125" s="762"/>
      <c r="H125" s="762"/>
    </row>
    <row r="126" spans="1:8" x14ac:dyDescent="0.2">
      <c r="A126" s="762"/>
      <c r="B126" s="762"/>
      <c r="C126" s="762"/>
      <c r="D126" s="762"/>
      <c r="E126" s="762"/>
      <c r="F126" s="762"/>
      <c r="G126" s="762"/>
      <c r="H126" s="762"/>
    </row>
    <row r="127" spans="1:8" x14ac:dyDescent="0.2">
      <c r="A127" s="762"/>
      <c r="B127" s="762"/>
      <c r="C127" s="762"/>
      <c r="D127" s="762"/>
      <c r="E127" s="762"/>
      <c r="F127" s="762"/>
      <c r="G127" s="762"/>
      <c r="H127" s="762"/>
    </row>
    <row r="128" spans="1:8" x14ac:dyDescent="0.2">
      <c r="A128" s="762"/>
      <c r="B128" s="762"/>
      <c r="C128" s="762"/>
      <c r="D128" s="762"/>
      <c r="E128" s="762"/>
      <c r="F128" s="762"/>
      <c r="G128" s="762"/>
      <c r="H128" s="762"/>
    </row>
    <row r="129" spans="1:8" x14ac:dyDescent="0.2">
      <c r="A129" s="762"/>
      <c r="B129" s="762"/>
      <c r="C129" s="762"/>
      <c r="D129" s="762"/>
      <c r="E129" s="762"/>
      <c r="F129" s="762"/>
      <c r="G129" s="762"/>
      <c r="H129" s="762"/>
    </row>
    <row r="130" spans="1:8" x14ac:dyDescent="0.2">
      <c r="A130" s="762"/>
      <c r="B130" s="762"/>
      <c r="C130" s="762"/>
      <c r="D130" s="762"/>
      <c r="E130" s="762"/>
      <c r="F130" s="762"/>
      <c r="G130" s="762"/>
      <c r="H130" s="762"/>
    </row>
    <row r="131" spans="1:8" x14ac:dyDescent="0.2">
      <c r="A131" s="762"/>
      <c r="B131" s="762"/>
      <c r="C131" s="762"/>
      <c r="D131" s="762"/>
      <c r="E131" s="762"/>
      <c r="F131" s="762"/>
      <c r="G131" s="762"/>
      <c r="H131" s="762"/>
    </row>
    <row r="132" spans="1:8" x14ac:dyDescent="0.2">
      <c r="A132" s="762"/>
      <c r="B132" s="762"/>
      <c r="C132" s="762"/>
      <c r="D132" s="762"/>
      <c r="E132" s="762"/>
      <c r="F132" s="762"/>
      <c r="G132" s="762"/>
      <c r="H132" s="762"/>
    </row>
    <row r="133" spans="1:8" x14ac:dyDescent="0.2">
      <c r="A133" s="762"/>
      <c r="B133" s="762"/>
      <c r="C133" s="762"/>
      <c r="D133" s="762"/>
      <c r="E133" s="762"/>
      <c r="F133" s="762"/>
      <c r="G133" s="762"/>
      <c r="H133" s="762"/>
    </row>
    <row r="134" spans="1:8" x14ac:dyDescent="0.2">
      <c r="A134" s="762"/>
      <c r="B134" s="762"/>
      <c r="C134" s="762"/>
      <c r="D134" s="762"/>
      <c r="E134" s="762"/>
      <c r="F134" s="762"/>
      <c r="G134" s="762"/>
      <c r="H134" s="762"/>
    </row>
    <row r="135" spans="1:8" x14ac:dyDescent="0.2">
      <c r="A135" s="762"/>
      <c r="B135" s="762"/>
      <c r="C135" s="762"/>
      <c r="D135" s="762"/>
      <c r="E135" s="762"/>
      <c r="F135" s="762"/>
      <c r="G135" s="762"/>
      <c r="H135" s="762"/>
    </row>
    <row r="136" spans="1:8" x14ac:dyDescent="0.2">
      <c r="A136" s="762"/>
      <c r="B136" s="762"/>
      <c r="C136" s="762"/>
      <c r="D136" s="762"/>
      <c r="E136" s="762"/>
      <c r="F136" s="762"/>
      <c r="G136" s="762"/>
      <c r="H136" s="762"/>
    </row>
    <row r="137" spans="1:8" x14ac:dyDescent="0.2">
      <c r="A137" s="762"/>
      <c r="B137" s="762"/>
      <c r="C137" s="762"/>
      <c r="D137" s="762"/>
      <c r="E137" s="762"/>
      <c r="F137" s="762"/>
      <c r="G137" s="762"/>
      <c r="H137" s="762"/>
    </row>
    <row r="138" spans="1:8" x14ac:dyDescent="0.2">
      <c r="A138" s="762"/>
      <c r="B138" s="762"/>
      <c r="C138" s="762"/>
      <c r="D138" s="762"/>
      <c r="E138" s="762"/>
      <c r="F138" s="762"/>
      <c r="G138" s="762"/>
      <c r="H138" s="762"/>
    </row>
    <row r="139" spans="1:8" x14ac:dyDescent="0.2">
      <c r="A139" s="762"/>
      <c r="B139" s="762"/>
      <c r="C139" s="762"/>
      <c r="D139" s="762"/>
      <c r="E139" s="762"/>
      <c r="F139" s="762"/>
      <c r="G139" s="762"/>
      <c r="H139" s="762"/>
    </row>
    <row r="140" spans="1:8" x14ac:dyDescent="0.2">
      <c r="A140" s="762"/>
      <c r="B140" s="762"/>
      <c r="C140" s="762"/>
      <c r="D140" s="762"/>
      <c r="E140" s="762"/>
      <c r="F140" s="762"/>
      <c r="G140" s="762"/>
      <c r="H140" s="762"/>
    </row>
    <row r="141" spans="1:8" x14ac:dyDescent="0.2">
      <c r="A141" s="762"/>
      <c r="B141" s="762"/>
      <c r="C141" s="762"/>
      <c r="D141" s="762"/>
      <c r="E141" s="762"/>
      <c r="F141" s="762"/>
      <c r="G141" s="762"/>
      <c r="H141" s="762"/>
    </row>
    <row r="142" spans="1:8" x14ac:dyDescent="0.2">
      <c r="A142" s="762"/>
      <c r="B142" s="762"/>
      <c r="C142" s="762"/>
      <c r="D142" s="762"/>
      <c r="E142" s="762"/>
      <c r="F142" s="762"/>
      <c r="G142" s="762"/>
      <c r="H142" s="762"/>
    </row>
    <row r="143" spans="1:8" x14ac:dyDescent="0.2">
      <c r="A143" s="762"/>
      <c r="B143" s="762"/>
      <c r="C143" s="762"/>
      <c r="D143" s="762"/>
      <c r="E143" s="762"/>
      <c r="F143" s="762"/>
      <c r="G143" s="762"/>
      <c r="H143" s="762"/>
    </row>
    <row r="144" spans="1:8" x14ac:dyDescent="0.2">
      <c r="A144" s="762"/>
      <c r="B144" s="762"/>
      <c r="C144" s="762"/>
      <c r="D144" s="762"/>
      <c r="E144" s="762"/>
      <c r="F144" s="762"/>
      <c r="G144" s="762"/>
      <c r="H144" s="762"/>
    </row>
    <row r="145" spans="1:8" x14ac:dyDescent="0.2">
      <c r="A145" s="762"/>
      <c r="B145" s="762"/>
      <c r="C145" s="762"/>
      <c r="D145" s="762"/>
      <c r="E145" s="762"/>
      <c r="F145" s="762"/>
      <c r="G145" s="762"/>
      <c r="H145" s="762"/>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N44"/>
  <sheetViews>
    <sheetView showGridLines="0" zoomScaleNormal="100" workbookViewId="0">
      <selection activeCell="A18" sqref="A18"/>
    </sheetView>
  </sheetViews>
  <sheetFormatPr defaultColWidth="9.140625" defaultRowHeight="12.75" x14ac:dyDescent="0.2"/>
  <cols>
    <col min="1" max="1" width="9.85546875" style="84" customWidth="1"/>
    <col min="2" max="2" width="34" style="84" customWidth="1"/>
    <col min="3" max="3" width="13.140625" style="138" customWidth="1"/>
    <col min="4" max="4" width="13.140625" style="114" customWidth="1"/>
    <col min="5" max="5" width="13.140625" style="115" customWidth="1"/>
    <col min="6" max="6" width="17" style="116" customWidth="1"/>
    <col min="7" max="7" width="19.5703125" style="114" customWidth="1"/>
    <col min="8" max="8" width="51.85546875" style="115" customWidth="1"/>
    <col min="9" max="9" width="2.140625" style="440" customWidth="1"/>
    <col min="10" max="10" width="7.85546875" style="441" customWidth="1"/>
    <col min="11" max="11" width="11.42578125" style="442" customWidth="1"/>
    <col min="12" max="12" width="8.5703125" style="139" customWidth="1"/>
    <col min="13" max="13" width="11.42578125" style="140" customWidth="1"/>
    <col min="14" max="14" width="24.140625" style="138" customWidth="1"/>
    <col min="15" max="16384" width="9.140625" style="84"/>
  </cols>
  <sheetData>
    <row r="1" spans="1:14" s="431" customFormat="1" ht="13.5" customHeight="1" x14ac:dyDescent="0.2">
      <c r="A1" s="603" t="s">
        <v>267</v>
      </c>
      <c r="B1" s="604"/>
      <c r="C1" s="134"/>
      <c r="D1" s="134"/>
      <c r="E1" s="134"/>
      <c r="F1" s="134"/>
      <c r="G1" s="134"/>
      <c r="H1" s="134"/>
      <c r="I1" s="393"/>
      <c r="J1" s="393"/>
      <c r="K1" s="393"/>
      <c r="L1" s="602"/>
      <c r="M1" s="602"/>
      <c r="N1" s="602"/>
    </row>
    <row r="2" spans="1:14" s="312" customFormat="1" ht="18" customHeight="1" x14ac:dyDescent="0.2">
      <c r="A2" s="557" t="s">
        <v>85</v>
      </c>
      <c r="B2" s="605"/>
      <c r="C2" s="605"/>
      <c r="D2" s="605"/>
      <c r="E2" s="605"/>
      <c r="F2" s="605"/>
      <c r="G2" s="605"/>
      <c r="H2" s="605"/>
      <c r="I2" s="432"/>
      <c r="J2" s="432"/>
      <c r="K2" s="432"/>
      <c r="L2" s="432"/>
      <c r="M2" s="432"/>
      <c r="N2" s="432"/>
    </row>
    <row r="3" spans="1:14" s="434" customFormat="1" ht="18" customHeight="1" x14ac:dyDescent="0.2">
      <c r="A3" s="622"/>
      <c r="B3" s="623"/>
      <c r="C3" s="623"/>
      <c r="D3" s="623"/>
      <c r="E3" s="623"/>
      <c r="F3" s="623"/>
      <c r="G3" s="623"/>
      <c r="H3" s="623"/>
      <c r="I3" s="433"/>
      <c r="J3" s="433"/>
      <c r="K3" s="433"/>
      <c r="L3" s="433"/>
      <c r="M3" s="433"/>
      <c r="N3" s="433"/>
    </row>
    <row r="4" spans="1:14" s="434" customFormat="1" ht="18" customHeight="1" x14ac:dyDescent="0.2">
      <c r="A4" s="622"/>
      <c r="B4" s="623"/>
      <c r="C4" s="623"/>
      <c r="D4" s="623"/>
      <c r="E4" s="623"/>
      <c r="F4" s="623"/>
      <c r="G4" s="623"/>
      <c r="H4" s="623"/>
      <c r="I4" s="433"/>
      <c r="J4" s="433"/>
      <c r="K4" s="433"/>
      <c r="L4" s="433"/>
      <c r="M4" s="433"/>
      <c r="N4" s="433"/>
    </row>
    <row r="5" spans="1:14" s="434" customFormat="1" ht="18" customHeight="1" x14ac:dyDescent="0.2">
      <c r="A5" s="622"/>
      <c r="B5" s="623"/>
      <c r="C5" s="623"/>
      <c r="D5" s="623"/>
      <c r="E5" s="623"/>
      <c r="F5" s="623"/>
      <c r="G5" s="623"/>
      <c r="H5" s="623"/>
      <c r="I5" s="433"/>
      <c r="J5" s="433"/>
      <c r="K5" s="433"/>
      <c r="L5" s="433"/>
      <c r="M5" s="433"/>
      <c r="N5" s="433"/>
    </row>
    <row r="6" spans="1:14" s="434" customFormat="1" ht="18" customHeight="1" x14ac:dyDescent="0.2">
      <c r="A6" s="622"/>
      <c r="B6" s="623"/>
      <c r="C6" s="623"/>
      <c r="D6" s="623"/>
      <c r="E6" s="623"/>
      <c r="F6" s="623"/>
      <c r="G6" s="623"/>
      <c r="H6" s="623"/>
      <c r="I6" s="433"/>
      <c r="J6" s="433"/>
      <c r="K6" s="433"/>
      <c r="L6" s="433"/>
      <c r="M6" s="433"/>
      <c r="N6" s="433"/>
    </row>
    <row r="7" spans="1:14" s="434" customFormat="1" ht="18" customHeight="1" x14ac:dyDescent="0.2">
      <c r="A7" s="622"/>
      <c r="B7" s="623"/>
      <c r="C7" s="623"/>
      <c r="D7" s="623"/>
      <c r="E7" s="623"/>
      <c r="F7" s="623"/>
      <c r="G7" s="623"/>
      <c r="H7" s="623"/>
      <c r="I7" s="433"/>
      <c r="J7" s="433"/>
      <c r="K7" s="433"/>
      <c r="L7" s="433"/>
      <c r="M7" s="433"/>
      <c r="N7" s="433"/>
    </row>
    <row r="8" spans="1:14" s="434" customFormat="1" ht="18" customHeight="1" x14ac:dyDescent="0.2">
      <c r="A8" s="622"/>
      <c r="B8" s="623"/>
      <c r="C8" s="623"/>
      <c r="D8" s="623"/>
      <c r="E8" s="623"/>
      <c r="F8" s="623"/>
      <c r="G8" s="623"/>
      <c r="H8" s="623"/>
      <c r="I8" s="433"/>
      <c r="J8" s="433"/>
      <c r="K8" s="433"/>
      <c r="L8" s="433"/>
      <c r="M8" s="433"/>
      <c r="N8" s="433"/>
    </row>
    <row r="9" spans="1:14" s="434" customFormat="1" ht="18" customHeight="1" x14ac:dyDescent="0.2">
      <c r="A9" s="622"/>
      <c r="B9" s="623"/>
      <c r="C9" s="623"/>
      <c r="D9" s="623"/>
      <c r="E9" s="623"/>
      <c r="F9" s="623"/>
      <c r="G9" s="623"/>
      <c r="H9" s="623"/>
      <c r="I9" s="433"/>
      <c r="J9" s="433"/>
      <c r="K9" s="433"/>
      <c r="L9" s="433"/>
      <c r="M9" s="433"/>
      <c r="N9" s="433"/>
    </row>
    <row r="10" spans="1:14" s="434" customFormat="1" ht="18" customHeight="1" x14ac:dyDescent="0.2">
      <c r="A10" s="622"/>
      <c r="B10" s="623"/>
      <c r="C10" s="623"/>
      <c r="D10" s="623"/>
      <c r="E10" s="623"/>
      <c r="F10" s="623"/>
      <c r="G10" s="623"/>
      <c r="H10" s="623"/>
      <c r="I10" s="433"/>
      <c r="J10" s="433"/>
      <c r="K10" s="433"/>
      <c r="L10" s="433"/>
      <c r="M10" s="433"/>
      <c r="N10" s="433"/>
    </row>
    <row r="11" spans="1:14" s="434" customFormat="1" ht="18" customHeight="1" x14ac:dyDescent="0.2">
      <c r="A11" s="622"/>
      <c r="B11" s="623"/>
      <c r="C11" s="623"/>
      <c r="D11" s="623"/>
      <c r="E11" s="623"/>
      <c r="F11" s="623"/>
      <c r="G11" s="623"/>
      <c r="H11" s="623"/>
      <c r="I11" s="433"/>
      <c r="J11" s="433"/>
      <c r="K11" s="433"/>
      <c r="L11" s="433"/>
      <c r="M11" s="433"/>
      <c r="N11" s="433"/>
    </row>
    <row r="12" spans="1:14" s="434" customFormat="1" ht="39" customHeight="1" x14ac:dyDescent="0.2">
      <c r="A12" s="622"/>
      <c r="B12" s="623"/>
      <c r="C12" s="623"/>
      <c r="D12" s="623"/>
      <c r="E12" s="623"/>
      <c r="F12" s="623"/>
      <c r="G12" s="623"/>
      <c r="H12" s="623"/>
      <c r="I12" s="433"/>
      <c r="J12" s="433"/>
      <c r="K12" s="433"/>
      <c r="L12" s="433"/>
      <c r="M12" s="433"/>
      <c r="N12" s="433"/>
    </row>
    <row r="13" spans="1:14" s="420" customFormat="1" ht="7.5" customHeight="1" thickBot="1" x14ac:dyDescent="0.25">
      <c r="A13" s="135"/>
      <c r="B13" s="135"/>
      <c r="C13" s="135"/>
      <c r="D13" s="135"/>
      <c r="E13" s="135"/>
      <c r="F13" s="135"/>
      <c r="G13" s="135"/>
      <c r="H13" s="135"/>
      <c r="I13" s="135"/>
      <c r="J13" s="135"/>
      <c r="K13" s="135"/>
      <c r="L13" s="435"/>
      <c r="M13" s="436"/>
      <c r="N13" s="135"/>
    </row>
    <row r="14" spans="1:14" s="420" customFormat="1" ht="20.25" customHeight="1" x14ac:dyDescent="0.2">
      <c r="A14" s="608" t="s">
        <v>151</v>
      </c>
      <c r="B14" s="606" t="s">
        <v>102</v>
      </c>
      <c r="C14" s="612" t="s">
        <v>129</v>
      </c>
      <c r="D14" s="612" t="s">
        <v>97</v>
      </c>
      <c r="E14" s="610" t="s">
        <v>185</v>
      </c>
      <c r="F14" s="614" t="s">
        <v>235</v>
      </c>
      <c r="G14" s="615"/>
      <c r="H14" s="618" t="s">
        <v>174</v>
      </c>
      <c r="I14" s="437"/>
    </row>
    <row r="15" spans="1:14" s="439" customFormat="1" ht="20.25" customHeight="1" thickBot="1" x14ac:dyDescent="0.25">
      <c r="A15" s="609"/>
      <c r="B15" s="607"/>
      <c r="C15" s="613"/>
      <c r="D15" s="613"/>
      <c r="E15" s="611"/>
      <c r="F15" s="616"/>
      <c r="G15" s="617"/>
      <c r="H15" s="619"/>
      <c r="I15" s="438"/>
    </row>
    <row r="16" spans="1:14" s="420" customFormat="1" ht="15" customHeight="1" x14ac:dyDescent="0.2">
      <c r="A16" s="308" t="s">
        <v>163</v>
      </c>
      <c r="B16" s="110" t="s">
        <v>139</v>
      </c>
      <c r="C16" s="194">
        <v>2000</v>
      </c>
      <c r="D16" s="111">
        <v>65</v>
      </c>
      <c r="E16" s="94">
        <f>C16*D16</f>
        <v>130000</v>
      </c>
      <c r="F16" s="591" t="s">
        <v>189</v>
      </c>
      <c r="G16" s="592"/>
      <c r="H16" s="362" t="s">
        <v>190</v>
      </c>
    </row>
    <row r="17" spans="1:14" s="420" customFormat="1" ht="15" customHeight="1" thickBot="1" x14ac:dyDescent="0.25">
      <c r="A17" s="309">
        <v>2.2999999999999998</v>
      </c>
      <c r="B17" s="118" t="s">
        <v>186</v>
      </c>
      <c r="C17" s="195">
        <v>1000</v>
      </c>
      <c r="D17" s="119">
        <v>40</v>
      </c>
      <c r="E17" s="120">
        <f t="shared" ref="E17:E37" si="0">C17*D17</f>
        <v>40000</v>
      </c>
      <c r="F17" s="593" t="s">
        <v>191</v>
      </c>
      <c r="G17" s="594"/>
      <c r="H17" s="363" t="s">
        <v>192</v>
      </c>
      <c r="I17" s="437"/>
    </row>
    <row r="18" spans="1:14" s="83" customFormat="1" ht="15" customHeight="1" x14ac:dyDescent="0.2">
      <c r="A18" s="376"/>
      <c r="B18" s="475"/>
      <c r="C18" s="257"/>
      <c r="D18" s="258"/>
      <c r="E18" s="136">
        <f>C18*D18</f>
        <v>0</v>
      </c>
      <c r="F18" s="595"/>
      <c r="G18" s="596"/>
      <c r="H18" s="364"/>
      <c r="I18" s="439"/>
      <c r="J18" s="439"/>
      <c r="K18" s="439"/>
    </row>
    <row r="19" spans="1:14" s="83" customFormat="1" ht="15" customHeight="1" x14ac:dyDescent="0.2">
      <c r="A19" s="376"/>
      <c r="B19" s="476"/>
      <c r="C19" s="257"/>
      <c r="D19" s="259"/>
      <c r="E19" s="136">
        <f t="shared" si="0"/>
        <v>0</v>
      </c>
      <c r="F19" s="597"/>
      <c r="G19" s="598"/>
      <c r="H19" s="365"/>
      <c r="I19" s="438"/>
      <c r="J19" s="439"/>
      <c r="K19" s="439"/>
    </row>
    <row r="20" spans="1:14" ht="15" customHeight="1" x14ac:dyDescent="0.2">
      <c r="A20" s="376"/>
      <c r="B20" s="477"/>
      <c r="C20" s="260"/>
      <c r="D20" s="261"/>
      <c r="E20" s="136">
        <f t="shared" si="0"/>
        <v>0</v>
      </c>
      <c r="F20" s="597"/>
      <c r="G20" s="599"/>
      <c r="H20" s="339"/>
      <c r="I20" s="420"/>
      <c r="J20" s="420"/>
      <c r="K20" s="420"/>
      <c r="L20" s="84"/>
      <c r="M20" s="84"/>
      <c r="N20" s="84"/>
    </row>
    <row r="21" spans="1:14" ht="15" customHeight="1" x14ac:dyDescent="0.2">
      <c r="A21" s="376"/>
      <c r="B21" s="477"/>
      <c r="C21" s="260"/>
      <c r="D21" s="261"/>
      <c r="E21" s="136">
        <f t="shared" si="0"/>
        <v>0</v>
      </c>
      <c r="F21" s="597"/>
      <c r="G21" s="599"/>
      <c r="H21" s="339"/>
      <c r="I21" s="420"/>
      <c r="J21" s="420"/>
      <c r="K21" s="420"/>
      <c r="L21" s="84"/>
      <c r="M21" s="84"/>
      <c r="N21" s="84"/>
    </row>
    <row r="22" spans="1:14" ht="15" customHeight="1" x14ac:dyDescent="0.2">
      <c r="A22" s="376"/>
      <c r="B22" s="477"/>
      <c r="C22" s="260"/>
      <c r="D22" s="261"/>
      <c r="E22" s="136">
        <f t="shared" si="0"/>
        <v>0</v>
      </c>
      <c r="F22" s="597"/>
      <c r="G22" s="599"/>
      <c r="H22" s="339"/>
      <c r="I22" s="420"/>
      <c r="J22" s="420"/>
      <c r="K22" s="420"/>
      <c r="L22" s="84"/>
      <c r="M22" s="84"/>
      <c r="N22" s="84"/>
    </row>
    <row r="23" spans="1:14" ht="15" customHeight="1" x14ac:dyDescent="0.2">
      <c r="A23" s="376"/>
      <c r="B23" s="477"/>
      <c r="C23" s="260"/>
      <c r="D23" s="261"/>
      <c r="E23" s="136">
        <f t="shared" si="0"/>
        <v>0</v>
      </c>
      <c r="F23" s="597"/>
      <c r="G23" s="599"/>
      <c r="H23" s="339"/>
      <c r="I23" s="420"/>
      <c r="J23" s="420"/>
      <c r="K23" s="420"/>
      <c r="L23" s="84"/>
      <c r="M23" s="84"/>
      <c r="N23" s="84"/>
    </row>
    <row r="24" spans="1:14" ht="15" customHeight="1" x14ac:dyDescent="0.2">
      <c r="A24" s="376"/>
      <c r="B24" s="477"/>
      <c r="C24" s="260"/>
      <c r="D24" s="391"/>
      <c r="E24" s="136">
        <f t="shared" si="0"/>
        <v>0</v>
      </c>
      <c r="F24" s="597"/>
      <c r="G24" s="599"/>
      <c r="H24" s="339"/>
      <c r="I24" s="420"/>
      <c r="J24" s="420"/>
      <c r="K24" s="420"/>
      <c r="L24" s="84"/>
      <c r="M24" s="84"/>
      <c r="N24" s="84"/>
    </row>
    <row r="25" spans="1:14" s="83" customFormat="1" ht="15" customHeight="1" x14ac:dyDescent="0.2">
      <c r="A25" s="376"/>
      <c r="B25" s="478"/>
      <c r="C25" s="392"/>
      <c r="D25" s="261"/>
      <c r="E25" s="136">
        <f t="shared" si="0"/>
        <v>0</v>
      </c>
      <c r="F25" s="597"/>
      <c r="G25" s="599"/>
      <c r="H25" s="339"/>
      <c r="I25" s="439"/>
      <c r="J25" s="439"/>
      <c r="K25" s="439"/>
    </row>
    <row r="26" spans="1:14" s="83" customFormat="1" ht="15" customHeight="1" x14ac:dyDescent="0.2">
      <c r="A26" s="376"/>
      <c r="B26" s="478"/>
      <c r="C26" s="260"/>
      <c r="D26" s="261"/>
      <c r="E26" s="136">
        <f t="shared" si="0"/>
        <v>0</v>
      </c>
      <c r="F26" s="597"/>
      <c r="G26" s="599"/>
      <c r="H26" s="339"/>
      <c r="I26" s="439"/>
      <c r="J26" s="439"/>
      <c r="K26" s="439"/>
    </row>
    <row r="27" spans="1:14" s="83" customFormat="1" ht="15" customHeight="1" x14ac:dyDescent="0.2">
      <c r="A27" s="376"/>
      <c r="B27" s="478"/>
      <c r="C27" s="260"/>
      <c r="D27" s="261"/>
      <c r="E27" s="136">
        <f t="shared" si="0"/>
        <v>0</v>
      </c>
      <c r="F27" s="597"/>
      <c r="G27" s="599"/>
      <c r="H27" s="339"/>
      <c r="I27" s="439"/>
      <c r="J27" s="439"/>
      <c r="K27" s="439"/>
    </row>
    <row r="28" spans="1:14" s="83" customFormat="1" ht="15" customHeight="1" x14ac:dyDescent="0.2">
      <c r="A28" s="376"/>
      <c r="B28" s="478"/>
      <c r="C28" s="260"/>
      <c r="D28" s="261"/>
      <c r="E28" s="136">
        <f t="shared" si="0"/>
        <v>0</v>
      </c>
      <c r="F28" s="597"/>
      <c r="G28" s="599"/>
      <c r="H28" s="339"/>
      <c r="I28" s="439"/>
      <c r="J28" s="439"/>
      <c r="K28" s="439"/>
    </row>
    <row r="29" spans="1:14" s="83" customFormat="1" ht="15" customHeight="1" x14ac:dyDescent="0.2">
      <c r="A29" s="376"/>
      <c r="B29" s="478"/>
      <c r="C29" s="260"/>
      <c r="D29" s="261"/>
      <c r="E29" s="136">
        <f t="shared" si="0"/>
        <v>0</v>
      </c>
      <c r="F29" s="597"/>
      <c r="G29" s="599"/>
      <c r="H29" s="339"/>
      <c r="I29" s="439"/>
      <c r="J29" s="439"/>
      <c r="K29" s="439"/>
    </row>
    <row r="30" spans="1:14" ht="15" customHeight="1" x14ac:dyDescent="0.2">
      <c r="A30" s="376"/>
      <c r="B30" s="477"/>
      <c r="C30" s="260"/>
      <c r="D30" s="261"/>
      <c r="E30" s="136">
        <f t="shared" si="0"/>
        <v>0</v>
      </c>
      <c r="F30" s="597"/>
      <c r="G30" s="599"/>
      <c r="H30" s="339"/>
      <c r="I30" s="420"/>
      <c r="J30" s="420"/>
      <c r="K30" s="420"/>
      <c r="L30" s="84"/>
      <c r="M30" s="84"/>
      <c r="N30" s="84"/>
    </row>
    <row r="31" spans="1:14" ht="15" customHeight="1" x14ac:dyDescent="0.2">
      <c r="A31" s="376"/>
      <c r="B31" s="477"/>
      <c r="C31" s="260"/>
      <c r="D31" s="261"/>
      <c r="E31" s="136">
        <f t="shared" si="0"/>
        <v>0</v>
      </c>
      <c r="F31" s="597"/>
      <c r="G31" s="599"/>
      <c r="H31" s="339"/>
      <c r="I31" s="420"/>
      <c r="J31" s="420"/>
      <c r="K31" s="420"/>
      <c r="L31" s="84"/>
      <c r="M31" s="84"/>
      <c r="N31" s="84"/>
    </row>
    <row r="32" spans="1:14" s="83" customFormat="1" ht="15" customHeight="1" x14ac:dyDescent="0.2">
      <c r="A32" s="376"/>
      <c r="B32" s="478"/>
      <c r="C32" s="260"/>
      <c r="D32" s="261"/>
      <c r="E32" s="136">
        <f t="shared" si="0"/>
        <v>0</v>
      </c>
      <c r="F32" s="597"/>
      <c r="G32" s="599"/>
      <c r="H32" s="339"/>
      <c r="I32" s="439"/>
      <c r="J32" s="439"/>
      <c r="K32" s="439"/>
    </row>
    <row r="33" spans="1:14" s="83" customFormat="1" ht="15" customHeight="1" x14ac:dyDescent="0.2">
      <c r="A33" s="376"/>
      <c r="B33" s="478"/>
      <c r="C33" s="260"/>
      <c r="D33" s="261"/>
      <c r="E33" s="136">
        <f t="shared" si="0"/>
        <v>0</v>
      </c>
      <c r="F33" s="597"/>
      <c r="G33" s="599"/>
      <c r="H33" s="339"/>
      <c r="I33" s="439"/>
      <c r="J33" s="439"/>
      <c r="K33" s="439"/>
    </row>
    <row r="34" spans="1:14" s="83" customFormat="1" ht="15" customHeight="1" x14ac:dyDescent="0.2">
      <c r="A34" s="376"/>
      <c r="B34" s="478"/>
      <c r="C34" s="260"/>
      <c r="D34" s="261"/>
      <c r="E34" s="136">
        <f t="shared" si="0"/>
        <v>0</v>
      </c>
      <c r="F34" s="597"/>
      <c r="G34" s="599"/>
      <c r="H34" s="339"/>
      <c r="I34" s="439"/>
      <c r="J34" s="439"/>
      <c r="K34" s="439"/>
    </row>
    <row r="35" spans="1:14" ht="15" customHeight="1" x14ac:dyDescent="0.2">
      <c r="A35" s="376"/>
      <c r="B35" s="477"/>
      <c r="C35" s="260"/>
      <c r="D35" s="261"/>
      <c r="E35" s="136">
        <f t="shared" si="0"/>
        <v>0</v>
      </c>
      <c r="F35" s="597"/>
      <c r="G35" s="599"/>
      <c r="H35" s="339"/>
      <c r="I35" s="420"/>
      <c r="J35" s="420"/>
      <c r="K35" s="420"/>
      <c r="L35" s="84"/>
      <c r="M35" s="84"/>
      <c r="N35" s="84"/>
    </row>
    <row r="36" spans="1:14" ht="15" customHeight="1" x14ac:dyDescent="0.2">
      <c r="A36" s="376"/>
      <c r="B36" s="477"/>
      <c r="C36" s="260"/>
      <c r="D36" s="261"/>
      <c r="E36" s="136">
        <f t="shared" si="0"/>
        <v>0</v>
      </c>
      <c r="F36" s="597"/>
      <c r="G36" s="599"/>
      <c r="H36" s="339"/>
      <c r="I36" s="420"/>
      <c r="J36" s="420"/>
      <c r="K36" s="420"/>
      <c r="L36" s="84"/>
      <c r="M36" s="84"/>
      <c r="N36" s="84"/>
    </row>
    <row r="37" spans="1:14" ht="15" customHeight="1" thickBot="1" x14ac:dyDescent="0.25">
      <c r="A37" s="376"/>
      <c r="B37" s="479"/>
      <c r="C37" s="262"/>
      <c r="D37" s="263"/>
      <c r="E37" s="137">
        <f t="shared" si="0"/>
        <v>0</v>
      </c>
      <c r="F37" s="620"/>
      <c r="G37" s="621"/>
      <c r="H37" s="375"/>
      <c r="I37" s="437"/>
      <c r="J37" s="420"/>
      <c r="K37" s="420"/>
      <c r="L37" s="84"/>
      <c r="M37" s="84"/>
      <c r="N37" s="84"/>
    </row>
    <row r="38" spans="1:14" s="439" customFormat="1" ht="15" customHeight="1" thickBot="1" x14ac:dyDescent="0.25">
      <c r="A38" s="600" t="s">
        <v>213</v>
      </c>
      <c r="B38" s="601"/>
      <c r="C38" s="196">
        <f>SUM(C18:C37)</f>
        <v>0</v>
      </c>
      <c r="D38" s="181"/>
      <c r="E38" s="182">
        <f>SUM(E18:E37)</f>
        <v>0</v>
      </c>
      <c r="F38" s="586"/>
      <c r="G38" s="587"/>
      <c r="H38" s="490"/>
      <c r="I38" s="438"/>
    </row>
    <row r="39" spans="1:14" s="420" customFormat="1" ht="7.5" customHeight="1" thickBot="1" x14ac:dyDescent="0.25">
      <c r="A39" s="590"/>
      <c r="B39" s="590"/>
      <c r="C39" s="590"/>
      <c r="D39" s="590"/>
      <c r="E39" s="440"/>
      <c r="F39" s="443"/>
      <c r="G39" s="441"/>
      <c r="H39" s="442"/>
      <c r="I39" s="440"/>
      <c r="J39" s="441"/>
      <c r="K39" s="442"/>
      <c r="L39" s="444"/>
      <c r="M39" s="445"/>
      <c r="N39" s="443"/>
    </row>
    <row r="40" spans="1:14" ht="61.5" customHeight="1" thickBot="1" x14ac:dyDescent="0.25">
      <c r="A40" s="583" t="s">
        <v>164</v>
      </c>
      <c r="B40" s="588"/>
      <c r="C40" s="588"/>
      <c r="D40" s="588"/>
      <c r="E40" s="588"/>
      <c r="F40" s="588"/>
      <c r="G40" s="588"/>
      <c r="H40" s="589"/>
      <c r="I40" s="316"/>
      <c r="J40" s="316"/>
      <c r="K40" s="316"/>
      <c r="L40" s="103"/>
      <c r="M40" s="103"/>
      <c r="N40" s="103"/>
    </row>
    <row r="41" spans="1:14" s="420" customFormat="1" x14ac:dyDescent="0.2">
      <c r="A41" s="316"/>
      <c r="B41" s="316"/>
      <c r="C41" s="316"/>
      <c r="D41" s="316"/>
      <c r="E41" s="316"/>
      <c r="F41" s="316"/>
      <c r="G41" s="316"/>
      <c r="H41" s="316"/>
      <c r="I41" s="316"/>
      <c r="J41" s="316"/>
      <c r="K41" s="316"/>
      <c r="L41" s="316"/>
      <c r="M41" s="316"/>
      <c r="N41" s="316"/>
    </row>
    <row r="42" spans="1:14" s="420" customFormat="1" x14ac:dyDescent="0.2">
      <c r="C42" s="443"/>
      <c r="D42" s="441"/>
      <c r="E42" s="442"/>
      <c r="F42" s="440"/>
      <c r="G42" s="441"/>
      <c r="H42" s="442"/>
      <c r="I42" s="440"/>
      <c r="J42" s="441"/>
      <c r="K42" s="442"/>
      <c r="L42" s="444"/>
      <c r="M42" s="445"/>
      <c r="N42" s="443"/>
    </row>
    <row r="43" spans="1:14" s="420" customFormat="1" x14ac:dyDescent="0.2">
      <c r="C43" s="443"/>
      <c r="D43" s="441"/>
      <c r="E43" s="442"/>
      <c r="F43" s="440"/>
      <c r="G43" s="441"/>
      <c r="H43" s="442"/>
      <c r="I43" s="440"/>
      <c r="J43" s="441"/>
      <c r="K43" s="442"/>
      <c r="L43" s="444"/>
      <c r="M43" s="445"/>
      <c r="N43" s="443"/>
    </row>
    <row r="44" spans="1:14" s="420" customFormat="1" x14ac:dyDescent="0.2">
      <c r="C44" s="443"/>
      <c r="D44" s="441"/>
      <c r="E44" s="442"/>
      <c r="F44" s="440"/>
      <c r="G44" s="441"/>
      <c r="H44" s="491"/>
      <c r="I44" s="440"/>
      <c r="J44" s="441"/>
      <c r="K44" s="442"/>
      <c r="L44" s="444"/>
      <c r="M44" s="445"/>
      <c r="N44" s="443"/>
    </row>
  </sheetData>
  <sheetProtection algorithmName="SHA-512" hashValue="JdVomeCsWKZVvbYyKs1hxRax9yrknHcvyNPFXCYogWzpov8OTN+9m18dpRNnBpo2qYti4T77y0Z0SuCtNagS7Q==" saltValue="3SPnnb4h9/MnJ0O/34Ov1Q==" spinCount="100000" sheet="1" objects="1" scenarios="1" formatColumns="0" format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37">
    <mergeCell ref="F30:G30"/>
    <mergeCell ref="F32:G32"/>
    <mergeCell ref="F36:G36"/>
    <mergeCell ref="F37:G37"/>
    <mergeCell ref="A3:H12"/>
    <mergeCell ref="F28:G28"/>
    <mergeCell ref="F29:G29"/>
    <mergeCell ref="F31:G31"/>
    <mergeCell ref="F23:G23"/>
    <mergeCell ref="F24:G24"/>
    <mergeCell ref="F22:G22"/>
    <mergeCell ref="L1:N1"/>
    <mergeCell ref="A1:B1"/>
    <mergeCell ref="A2:H2"/>
    <mergeCell ref="B14:B15"/>
    <mergeCell ref="A14:A15"/>
    <mergeCell ref="E14:E15"/>
    <mergeCell ref="C14:C15"/>
    <mergeCell ref="D14:D15"/>
    <mergeCell ref="F14:G15"/>
    <mergeCell ref="H14:H15"/>
    <mergeCell ref="F38:G38"/>
    <mergeCell ref="A40:H40"/>
    <mergeCell ref="A39:D39"/>
    <mergeCell ref="F16:G16"/>
    <mergeCell ref="F17:G17"/>
    <mergeCell ref="F18:G18"/>
    <mergeCell ref="F19:G19"/>
    <mergeCell ref="F20:G20"/>
    <mergeCell ref="F21:G21"/>
    <mergeCell ref="F25:G25"/>
    <mergeCell ref="A38:B38"/>
    <mergeCell ref="F26:G26"/>
    <mergeCell ref="F27:G27"/>
    <mergeCell ref="F35:G35"/>
    <mergeCell ref="F34:G34"/>
    <mergeCell ref="F33:G33"/>
  </mergeCells>
  <phoneticPr fontId="2" type="noConversion"/>
  <printOptions horizontalCentered="1"/>
  <pageMargins left="0.5" right="0.5" top="0.25" bottom="0.25" header="0.5" footer="0.5"/>
  <pageSetup scale="75" orientation="landscape" r:id="rId7"/>
  <headerFooter alignWithMargins="0"/>
  <ignoredErrors>
    <ignoredError sqref="C38" formulaRange="1"/>
    <ignoredError sqref="A16"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O97"/>
  <sheetViews>
    <sheetView showGridLines="0" zoomScaleNormal="100" workbookViewId="0">
      <selection activeCell="A14" sqref="A14"/>
    </sheetView>
  </sheetViews>
  <sheetFormatPr defaultColWidth="9.140625" defaultRowHeight="12.75" x14ac:dyDescent="0.2"/>
  <cols>
    <col min="1" max="1" width="82.5703125" style="117" customWidth="1"/>
    <col min="2" max="3" width="23.85546875" style="117" customWidth="1"/>
    <col min="4" max="4" width="41.140625" style="117" customWidth="1"/>
    <col min="5" max="5" width="7" style="426" customWidth="1"/>
    <col min="6" max="6" width="9.140625" style="426" customWidth="1"/>
    <col min="7" max="11" width="6.42578125" style="426" customWidth="1"/>
    <col min="12" max="12" width="9.140625" style="117"/>
    <col min="13" max="13" width="31" style="117" bestFit="1" customWidth="1"/>
    <col min="14" max="16384" width="9.140625" style="117"/>
  </cols>
  <sheetData>
    <row r="1" spans="1:15" s="431" customFormat="1" ht="12.75" customHeight="1" x14ac:dyDescent="0.2">
      <c r="A1" s="603" t="s">
        <v>267</v>
      </c>
      <c r="B1" s="603"/>
      <c r="C1" s="603"/>
      <c r="D1" s="603"/>
      <c r="E1" s="134"/>
      <c r="F1" s="134"/>
      <c r="G1" s="134"/>
      <c r="H1" s="134"/>
      <c r="I1" s="134"/>
      <c r="J1" s="134"/>
      <c r="K1" s="446"/>
      <c r="L1" s="393"/>
      <c r="M1" s="393"/>
    </row>
    <row r="2" spans="1:15" s="312" customFormat="1" ht="18" x14ac:dyDescent="0.2">
      <c r="A2" s="557" t="s">
        <v>86</v>
      </c>
      <c r="B2" s="629"/>
      <c r="C2" s="629"/>
      <c r="D2" s="629"/>
      <c r="E2" s="432"/>
      <c r="F2" s="432"/>
      <c r="G2" s="432"/>
      <c r="H2" s="432"/>
      <c r="I2" s="432"/>
      <c r="J2" s="432"/>
      <c r="K2" s="432"/>
      <c r="L2" s="320"/>
      <c r="M2" s="320"/>
      <c r="N2" s="311"/>
      <c r="O2" s="311"/>
    </row>
    <row r="3" spans="1:15" s="312" customFormat="1" ht="22.5" customHeight="1" x14ac:dyDescent="0.2">
      <c r="A3" s="394"/>
      <c r="B3" s="394"/>
      <c r="C3" s="394"/>
      <c r="D3" s="394"/>
      <c r="E3" s="432"/>
      <c r="F3" s="432"/>
      <c r="G3" s="432"/>
      <c r="H3" s="432"/>
      <c r="I3" s="432"/>
      <c r="J3" s="432"/>
      <c r="K3" s="432"/>
      <c r="L3" s="320"/>
      <c r="M3" s="320"/>
      <c r="N3" s="311"/>
      <c r="O3" s="311"/>
    </row>
    <row r="4" spans="1:15" s="312" customFormat="1" ht="22.5" customHeight="1" x14ac:dyDescent="0.2">
      <c r="A4" s="394"/>
      <c r="B4" s="394"/>
      <c r="C4" s="394"/>
      <c r="D4" s="394"/>
      <c r="E4" s="432"/>
      <c r="F4" s="432"/>
      <c r="G4" s="432"/>
      <c r="H4" s="432"/>
      <c r="I4" s="432"/>
      <c r="J4" s="432"/>
      <c r="K4" s="432"/>
      <c r="L4" s="320"/>
      <c r="M4" s="320"/>
      <c r="N4" s="311"/>
      <c r="O4" s="311"/>
    </row>
    <row r="5" spans="1:15" s="312" customFormat="1" ht="22.5" customHeight="1" x14ac:dyDescent="0.2">
      <c r="A5" s="394"/>
      <c r="B5" s="394"/>
      <c r="C5" s="394"/>
      <c r="D5" s="394"/>
      <c r="E5" s="432"/>
      <c r="F5" s="432"/>
      <c r="G5" s="432"/>
      <c r="H5" s="432"/>
      <c r="I5" s="432"/>
      <c r="J5" s="432"/>
      <c r="K5" s="432"/>
      <c r="L5" s="320"/>
      <c r="M5" s="320"/>
      <c r="N5" s="311"/>
      <c r="O5" s="311"/>
    </row>
    <row r="6" spans="1:15" s="312" customFormat="1" ht="22.5" customHeight="1" x14ac:dyDescent="0.2">
      <c r="A6" s="394"/>
      <c r="B6" s="394"/>
      <c r="C6" s="394"/>
      <c r="D6" s="394"/>
      <c r="E6" s="432"/>
      <c r="F6" s="432"/>
      <c r="G6" s="432"/>
      <c r="H6" s="432"/>
      <c r="I6" s="432"/>
      <c r="J6" s="432"/>
      <c r="K6" s="432"/>
      <c r="L6" s="320"/>
      <c r="M6" s="320"/>
      <c r="N6" s="311"/>
      <c r="O6" s="311"/>
    </row>
    <row r="7" spans="1:15" s="312" customFormat="1" ht="22.5" customHeight="1" x14ac:dyDescent="0.2">
      <c r="A7" s="394"/>
      <c r="B7" s="394"/>
      <c r="C7" s="394"/>
      <c r="D7" s="394"/>
      <c r="E7" s="432"/>
      <c r="F7" s="432"/>
      <c r="G7" s="432"/>
      <c r="H7" s="432"/>
      <c r="I7" s="432"/>
      <c r="J7" s="432"/>
      <c r="K7" s="432"/>
      <c r="L7" s="320"/>
      <c r="M7" s="320"/>
      <c r="N7" s="311"/>
      <c r="O7" s="311"/>
    </row>
    <row r="8" spans="1:15" s="312" customFormat="1" ht="22.5" customHeight="1" x14ac:dyDescent="0.2">
      <c r="A8" s="394"/>
      <c r="B8" s="394"/>
      <c r="C8" s="394"/>
      <c r="D8" s="394"/>
      <c r="E8" s="432"/>
      <c r="F8" s="432"/>
      <c r="G8" s="432"/>
      <c r="H8" s="432"/>
      <c r="I8" s="432"/>
      <c r="J8" s="432"/>
      <c r="K8" s="432"/>
      <c r="L8" s="320"/>
      <c r="M8" s="320"/>
      <c r="N8" s="311"/>
      <c r="O8" s="311"/>
    </row>
    <row r="9" spans="1:15" s="312" customFormat="1" ht="32.25" customHeight="1" x14ac:dyDescent="0.2">
      <c r="A9" s="394"/>
      <c r="B9" s="394"/>
      <c r="C9" s="394"/>
      <c r="D9" s="394"/>
      <c r="E9" s="432"/>
      <c r="F9" s="432"/>
      <c r="G9" s="432"/>
      <c r="H9" s="432"/>
      <c r="I9" s="432"/>
      <c r="J9" s="432"/>
      <c r="K9" s="432"/>
      <c r="L9" s="320"/>
      <c r="M9" s="320"/>
      <c r="N9" s="311"/>
      <c r="O9" s="311"/>
    </row>
    <row r="10" spans="1:15" s="312" customFormat="1" ht="7.5" customHeight="1" thickBot="1" x14ac:dyDescent="0.25">
      <c r="A10" s="204"/>
      <c r="B10" s="204"/>
      <c r="C10" s="204"/>
      <c r="D10" s="204"/>
      <c r="E10" s="204"/>
      <c r="F10" s="204"/>
      <c r="G10" s="204"/>
      <c r="H10" s="204"/>
      <c r="I10" s="204"/>
      <c r="J10" s="204"/>
      <c r="K10" s="204"/>
      <c r="L10" s="204"/>
      <c r="M10" s="204"/>
    </row>
    <row r="11" spans="1:15" s="447" customFormat="1" ht="15" customHeight="1" x14ac:dyDescent="0.2">
      <c r="A11" s="205" t="s">
        <v>114</v>
      </c>
      <c r="B11" s="206" t="s">
        <v>116</v>
      </c>
      <c r="C11" s="206" t="s">
        <v>115</v>
      </c>
      <c r="D11" s="207" t="s">
        <v>221</v>
      </c>
      <c r="E11" s="630"/>
      <c r="F11" s="630"/>
      <c r="G11" s="630"/>
      <c r="H11" s="630"/>
      <c r="I11" s="630"/>
      <c r="J11" s="630"/>
      <c r="K11" s="630"/>
    </row>
    <row r="12" spans="1:15" s="447" customFormat="1" ht="15" customHeight="1" x14ac:dyDescent="0.2">
      <c r="A12" s="208" t="s">
        <v>139</v>
      </c>
      <c r="B12" s="209">
        <v>130000</v>
      </c>
      <c r="C12" s="210">
        <v>0.18</v>
      </c>
      <c r="D12" s="211">
        <f>B12*C12</f>
        <v>23400</v>
      </c>
      <c r="E12" s="448"/>
      <c r="F12" s="448"/>
      <c r="G12" s="448"/>
      <c r="H12" s="448"/>
      <c r="I12" s="448"/>
      <c r="J12" s="448"/>
      <c r="K12" s="448"/>
    </row>
    <row r="13" spans="1:15" s="447" customFormat="1" ht="15" customHeight="1" thickBot="1" x14ac:dyDescent="0.25">
      <c r="A13" s="212" t="s">
        <v>140</v>
      </c>
      <c r="B13" s="209">
        <v>40000</v>
      </c>
      <c r="C13" s="213">
        <v>0.15</v>
      </c>
      <c r="D13" s="214">
        <f>B13*C13</f>
        <v>6000</v>
      </c>
      <c r="E13" s="627"/>
      <c r="F13" s="627"/>
      <c r="G13" s="627"/>
      <c r="H13" s="627"/>
      <c r="I13" s="627"/>
      <c r="J13" s="627"/>
      <c r="K13" s="627"/>
    </row>
    <row r="14" spans="1:15" s="113" customFormat="1" ht="15" customHeight="1" x14ac:dyDescent="0.2">
      <c r="A14" s="473"/>
      <c r="B14" s="264"/>
      <c r="C14" s="265"/>
      <c r="D14" s="215">
        <f t="shared" ref="D14:D33" si="0">B14*C14</f>
        <v>0</v>
      </c>
      <c r="E14" s="627"/>
      <c r="F14" s="627"/>
      <c r="G14" s="627"/>
      <c r="H14" s="627"/>
      <c r="I14" s="627"/>
      <c r="J14" s="627"/>
      <c r="K14" s="627"/>
    </row>
    <row r="15" spans="1:15" s="113" customFormat="1" ht="15" customHeight="1" x14ac:dyDescent="0.2">
      <c r="A15" s="474"/>
      <c r="B15" s="266"/>
      <c r="C15" s="267"/>
      <c r="D15" s="216">
        <f t="shared" si="0"/>
        <v>0</v>
      </c>
      <c r="E15" s="627"/>
      <c r="F15" s="627"/>
      <c r="G15" s="627"/>
      <c r="H15" s="627"/>
      <c r="I15" s="627"/>
      <c r="J15" s="627"/>
      <c r="K15" s="627"/>
    </row>
    <row r="16" spans="1:15" s="113" customFormat="1" ht="15" customHeight="1" x14ac:dyDescent="0.2">
      <c r="A16" s="474"/>
      <c r="B16" s="266"/>
      <c r="C16" s="267"/>
      <c r="D16" s="215">
        <f t="shared" si="0"/>
        <v>0</v>
      </c>
      <c r="E16" s="627"/>
      <c r="F16" s="627"/>
      <c r="G16" s="627"/>
      <c r="H16" s="627"/>
      <c r="I16" s="627"/>
      <c r="J16" s="627"/>
      <c r="K16" s="627"/>
    </row>
    <row r="17" spans="1:11" s="113" customFormat="1" ht="15" customHeight="1" x14ac:dyDescent="0.2">
      <c r="A17" s="474"/>
      <c r="B17" s="266"/>
      <c r="C17" s="267"/>
      <c r="D17" s="215">
        <f t="shared" si="0"/>
        <v>0</v>
      </c>
      <c r="E17" s="449"/>
      <c r="F17" s="449"/>
      <c r="G17" s="449"/>
      <c r="H17" s="449"/>
      <c r="I17" s="449"/>
      <c r="J17" s="449"/>
      <c r="K17" s="449"/>
    </row>
    <row r="18" spans="1:11" s="113" customFormat="1" ht="15" customHeight="1" x14ac:dyDescent="0.2">
      <c r="A18" s="474"/>
      <c r="B18" s="266"/>
      <c r="C18" s="267"/>
      <c r="D18" s="215">
        <f t="shared" si="0"/>
        <v>0</v>
      </c>
      <c r="E18" s="449"/>
      <c r="F18" s="449"/>
      <c r="G18" s="449"/>
      <c r="H18" s="449"/>
      <c r="I18" s="449"/>
      <c r="J18" s="449"/>
      <c r="K18" s="449"/>
    </row>
    <row r="19" spans="1:11" s="113" customFormat="1" ht="15" customHeight="1" x14ac:dyDescent="0.2">
      <c r="A19" s="474"/>
      <c r="B19" s="266"/>
      <c r="C19" s="267"/>
      <c r="D19" s="215">
        <f t="shared" si="0"/>
        <v>0</v>
      </c>
      <c r="E19" s="449"/>
      <c r="F19" s="449"/>
      <c r="G19" s="449"/>
      <c r="H19" s="449"/>
      <c r="I19" s="449"/>
      <c r="J19" s="449"/>
      <c r="K19" s="449"/>
    </row>
    <row r="20" spans="1:11" s="113" customFormat="1" ht="15" customHeight="1" x14ac:dyDescent="0.2">
      <c r="A20" s="474"/>
      <c r="B20" s="266"/>
      <c r="C20" s="267"/>
      <c r="D20" s="215">
        <f t="shared" si="0"/>
        <v>0</v>
      </c>
      <c r="E20" s="449"/>
      <c r="F20" s="449"/>
      <c r="G20" s="449"/>
      <c r="H20" s="449"/>
      <c r="I20" s="449"/>
      <c r="J20" s="449"/>
      <c r="K20" s="449"/>
    </row>
    <row r="21" spans="1:11" s="113" customFormat="1" ht="15" customHeight="1" x14ac:dyDescent="0.2">
      <c r="A21" s="474"/>
      <c r="B21" s="266"/>
      <c r="C21" s="267"/>
      <c r="D21" s="215">
        <f t="shared" si="0"/>
        <v>0</v>
      </c>
      <c r="E21" s="449"/>
      <c r="F21" s="449"/>
      <c r="G21" s="449"/>
      <c r="H21" s="449"/>
      <c r="I21" s="449"/>
      <c r="J21" s="449"/>
      <c r="K21" s="449"/>
    </row>
    <row r="22" spans="1:11" s="113" customFormat="1" ht="15" customHeight="1" x14ac:dyDescent="0.2">
      <c r="A22" s="474"/>
      <c r="B22" s="266"/>
      <c r="C22" s="267"/>
      <c r="D22" s="215">
        <f t="shared" si="0"/>
        <v>0</v>
      </c>
      <c r="E22" s="449"/>
      <c r="F22" s="449"/>
      <c r="G22" s="449"/>
      <c r="H22" s="449"/>
      <c r="I22" s="449"/>
      <c r="J22" s="449"/>
      <c r="K22" s="449"/>
    </row>
    <row r="23" spans="1:11" s="113" customFormat="1" ht="15" customHeight="1" x14ac:dyDescent="0.2">
      <c r="A23" s="474"/>
      <c r="B23" s="266"/>
      <c r="C23" s="267"/>
      <c r="D23" s="215">
        <f t="shared" si="0"/>
        <v>0</v>
      </c>
      <c r="E23" s="449"/>
      <c r="F23" s="449"/>
      <c r="G23" s="449"/>
      <c r="H23" s="449"/>
      <c r="I23" s="449"/>
      <c r="J23" s="449"/>
      <c r="K23" s="449"/>
    </row>
    <row r="24" spans="1:11" s="113" customFormat="1" ht="15" customHeight="1" x14ac:dyDescent="0.2">
      <c r="A24" s="474"/>
      <c r="B24" s="266"/>
      <c r="C24" s="267"/>
      <c r="D24" s="215">
        <f t="shared" si="0"/>
        <v>0</v>
      </c>
      <c r="E24" s="449"/>
      <c r="F24" s="449"/>
      <c r="G24" s="449"/>
      <c r="H24" s="449"/>
      <c r="I24" s="449"/>
      <c r="J24" s="449"/>
      <c r="K24" s="449"/>
    </row>
    <row r="25" spans="1:11" s="113" customFormat="1" ht="15" customHeight="1" x14ac:dyDescent="0.2">
      <c r="A25" s="474"/>
      <c r="B25" s="266"/>
      <c r="C25" s="267"/>
      <c r="D25" s="215">
        <f t="shared" si="0"/>
        <v>0</v>
      </c>
      <c r="E25" s="449"/>
      <c r="F25" s="449"/>
      <c r="G25" s="449"/>
      <c r="H25" s="449"/>
      <c r="I25" s="449"/>
      <c r="J25" s="449"/>
      <c r="K25" s="449"/>
    </row>
    <row r="26" spans="1:11" s="113" customFormat="1" ht="15" customHeight="1" x14ac:dyDescent="0.2">
      <c r="A26" s="474"/>
      <c r="B26" s="266"/>
      <c r="C26" s="267"/>
      <c r="D26" s="215">
        <f t="shared" si="0"/>
        <v>0</v>
      </c>
      <c r="E26" s="449"/>
      <c r="F26" s="449"/>
      <c r="G26" s="449"/>
      <c r="H26" s="449"/>
      <c r="I26" s="449"/>
      <c r="J26" s="449"/>
      <c r="K26" s="449"/>
    </row>
    <row r="27" spans="1:11" s="113" customFormat="1" ht="15" customHeight="1" x14ac:dyDescent="0.2">
      <c r="A27" s="474"/>
      <c r="B27" s="266"/>
      <c r="C27" s="267"/>
      <c r="D27" s="215">
        <f t="shared" si="0"/>
        <v>0</v>
      </c>
      <c r="E27" s="449"/>
      <c r="F27" s="449"/>
      <c r="G27" s="449"/>
      <c r="H27" s="449"/>
      <c r="I27" s="449"/>
      <c r="J27" s="449"/>
      <c r="K27" s="449"/>
    </row>
    <row r="28" spans="1:11" s="113" customFormat="1" ht="15" customHeight="1" x14ac:dyDescent="0.2">
      <c r="A28" s="474"/>
      <c r="B28" s="266"/>
      <c r="C28" s="267"/>
      <c r="D28" s="215">
        <f t="shared" si="0"/>
        <v>0</v>
      </c>
      <c r="E28" s="449"/>
      <c r="F28" s="449"/>
      <c r="G28" s="449"/>
      <c r="H28" s="449"/>
      <c r="I28" s="449"/>
      <c r="J28" s="449"/>
      <c r="K28" s="449"/>
    </row>
    <row r="29" spans="1:11" s="113" customFormat="1" ht="15" customHeight="1" x14ac:dyDescent="0.2">
      <c r="A29" s="474"/>
      <c r="B29" s="266"/>
      <c r="C29" s="267"/>
      <c r="D29" s="215">
        <f t="shared" si="0"/>
        <v>0</v>
      </c>
      <c r="E29" s="449"/>
      <c r="F29" s="449"/>
      <c r="G29" s="449"/>
      <c r="H29" s="449"/>
      <c r="I29" s="449"/>
      <c r="J29" s="449"/>
      <c r="K29" s="449"/>
    </row>
    <row r="30" spans="1:11" s="113" customFormat="1" ht="15" customHeight="1" x14ac:dyDescent="0.2">
      <c r="A30" s="474"/>
      <c r="B30" s="266"/>
      <c r="C30" s="267"/>
      <c r="D30" s="216">
        <f t="shared" si="0"/>
        <v>0</v>
      </c>
      <c r="E30" s="627"/>
      <c r="F30" s="627"/>
      <c r="G30" s="627"/>
      <c r="H30" s="627"/>
      <c r="I30" s="627"/>
      <c r="J30" s="627"/>
      <c r="K30" s="627"/>
    </row>
    <row r="31" spans="1:11" s="113" customFormat="1" ht="15" customHeight="1" x14ac:dyDescent="0.2">
      <c r="A31" s="474"/>
      <c r="B31" s="266"/>
      <c r="C31" s="267"/>
      <c r="D31" s="216">
        <f t="shared" si="0"/>
        <v>0</v>
      </c>
      <c r="E31" s="627"/>
      <c r="F31" s="627"/>
      <c r="G31" s="627"/>
      <c r="H31" s="627"/>
      <c r="I31" s="627"/>
      <c r="J31" s="627"/>
      <c r="K31" s="627"/>
    </row>
    <row r="32" spans="1:11" s="113" customFormat="1" ht="15" customHeight="1" x14ac:dyDescent="0.2">
      <c r="A32" s="474"/>
      <c r="B32" s="266"/>
      <c r="C32" s="267"/>
      <c r="D32" s="216">
        <f t="shared" si="0"/>
        <v>0</v>
      </c>
      <c r="E32" s="627"/>
      <c r="F32" s="627"/>
      <c r="G32" s="627"/>
      <c r="H32" s="627"/>
      <c r="I32" s="627"/>
      <c r="J32" s="627"/>
      <c r="K32" s="627"/>
    </row>
    <row r="33" spans="1:15" s="113" customFormat="1" ht="15" customHeight="1" x14ac:dyDescent="0.2">
      <c r="A33" s="474"/>
      <c r="B33" s="266"/>
      <c r="C33" s="267"/>
      <c r="D33" s="216">
        <f t="shared" si="0"/>
        <v>0</v>
      </c>
      <c r="E33" s="627"/>
      <c r="F33" s="627"/>
      <c r="G33" s="627"/>
      <c r="H33" s="627"/>
      <c r="I33" s="627"/>
      <c r="J33" s="627"/>
      <c r="K33" s="627"/>
    </row>
    <row r="34" spans="1:15" s="420" customFormat="1" ht="15" customHeight="1" thickBot="1" x14ac:dyDescent="0.25">
      <c r="A34" s="418" t="s">
        <v>226</v>
      </c>
      <c r="B34" s="217">
        <f>SUM(B14:B33)</f>
        <v>0</v>
      </c>
      <c r="C34" s="218"/>
      <c r="D34" s="219">
        <f>SUM(D14:D33)</f>
        <v>0</v>
      </c>
      <c r="E34" s="628"/>
      <c r="F34" s="628"/>
      <c r="G34" s="628"/>
      <c r="H34" s="628"/>
      <c r="I34" s="628"/>
      <c r="J34" s="628"/>
      <c r="K34" s="628"/>
    </row>
    <row r="35" spans="1:15" s="420" customFormat="1" ht="7.5" customHeight="1" thickBot="1" x14ac:dyDescent="0.25">
      <c r="A35" s="438"/>
      <c r="B35" s="438"/>
      <c r="C35" s="438"/>
      <c r="D35" s="438"/>
      <c r="E35" s="438"/>
      <c r="F35" s="438"/>
      <c r="G35" s="438"/>
      <c r="H35" s="438"/>
      <c r="I35" s="438"/>
      <c r="J35" s="438"/>
      <c r="K35" s="438"/>
      <c r="L35" s="438"/>
      <c r="M35" s="437"/>
      <c r="N35" s="437"/>
      <c r="O35" s="437"/>
    </row>
    <row r="36" spans="1:15" s="84" customFormat="1" ht="80.25" customHeight="1" thickBot="1" x14ac:dyDescent="0.25">
      <c r="A36" s="624" t="s">
        <v>238</v>
      </c>
      <c r="B36" s="625"/>
      <c r="C36" s="625"/>
      <c r="D36" s="626"/>
      <c r="E36" s="450"/>
      <c r="F36" s="450"/>
      <c r="G36" s="450"/>
      <c r="H36" s="450"/>
      <c r="I36" s="450"/>
      <c r="J36" s="450"/>
      <c r="K36" s="450"/>
      <c r="L36" s="87"/>
      <c r="M36" s="87"/>
      <c r="N36" s="87"/>
      <c r="O36" s="87"/>
    </row>
    <row r="37" spans="1:15" s="420" customFormat="1" x14ac:dyDescent="0.2">
      <c r="L37" s="437"/>
      <c r="M37" s="437"/>
      <c r="N37" s="437"/>
      <c r="O37" s="437"/>
    </row>
    <row r="38" spans="1:15" s="420" customFormat="1" x14ac:dyDescent="0.2"/>
    <row r="39" spans="1:15" s="420" customFormat="1" x14ac:dyDescent="0.2"/>
    <row r="40" spans="1:15" s="84" customFormat="1" x14ac:dyDescent="0.2">
      <c r="E40" s="420"/>
      <c r="F40" s="420"/>
      <c r="G40" s="420"/>
      <c r="H40" s="420"/>
      <c r="I40" s="420"/>
      <c r="J40" s="420"/>
      <c r="K40" s="420"/>
    </row>
    <row r="41" spans="1:15" s="84" customFormat="1" x14ac:dyDescent="0.2">
      <c r="E41" s="420"/>
      <c r="F41" s="420"/>
      <c r="G41" s="420"/>
      <c r="H41" s="420"/>
      <c r="I41" s="420"/>
      <c r="J41" s="420"/>
      <c r="K41" s="420"/>
    </row>
    <row r="42" spans="1:15" s="84" customFormat="1" x14ac:dyDescent="0.2">
      <c r="E42" s="420"/>
      <c r="F42" s="420"/>
      <c r="G42" s="420"/>
      <c r="H42" s="420"/>
      <c r="I42" s="420"/>
      <c r="J42" s="420"/>
      <c r="K42" s="420"/>
    </row>
    <row r="43" spans="1:15" s="84" customFormat="1" x14ac:dyDescent="0.2">
      <c r="E43" s="420"/>
      <c r="F43" s="420"/>
      <c r="G43" s="420"/>
      <c r="H43" s="420"/>
      <c r="I43" s="420"/>
      <c r="J43" s="420"/>
      <c r="K43" s="420"/>
    </row>
    <row r="44" spans="1:15" s="84" customFormat="1" x14ac:dyDescent="0.2">
      <c r="E44" s="420"/>
      <c r="F44" s="420"/>
      <c r="G44" s="420"/>
      <c r="H44" s="420"/>
      <c r="I44" s="420"/>
      <c r="J44" s="420"/>
      <c r="K44" s="420"/>
    </row>
    <row r="45" spans="1:15" s="84" customFormat="1" x14ac:dyDescent="0.2">
      <c r="E45" s="420"/>
      <c r="F45" s="420"/>
      <c r="G45" s="420"/>
      <c r="H45" s="420"/>
      <c r="I45" s="420"/>
      <c r="J45" s="420"/>
      <c r="K45" s="420"/>
    </row>
    <row r="46" spans="1:15" s="84" customFormat="1" x14ac:dyDescent="0.2">
      <c r="E46" s="420"/>
      <c r="F46" s="420"/>
      <c r="G46" s="420"/>
      <c r="H46" s="420"/>
      <c r="I46" s="420"/>
      <c r="J46" s="420"/>
      <c r="K46" s="420"/>
    </row>
    <row r="47" spans="1:15" s="84" customFormat="1" x14ac:dyDescent="0.2">
      <c r="E47" s="420"/>
      <c r="F47" s="420"/>
      <c r="G47" s="420"/>
      <c r="H47" s="420"/>
      <c r="I47" s="420"/>
      <c r="J47" s="420"/>
      <c r="K47" s="420"/>
    </row>
    <row r="48" spans="1:15" s="84" customFormat="1" x14ac:dyDescent="0.2">
      <c r="E48" s="420"/>
      <c r="F48" s="420"/>
      <c r="G48" s="420"/>
      <c r="H48" s="420"/>
      <c r="I48" s="420"/>
      <c r="J48" s="420"/>
      <c r="K48" s="420"/>
    </row>
    <row r="49" spans="5:11" s="84" customFormat="1" x14ac:dyDescent="0.2">
      <c r="E49" s="420"/>
      <c r="F49" s="420"/>
      <c r="G49" s="420"/>
      <c r="H49" s="420"/>
      <c r="I49" s="420"/>
      <c r="J49" s="420"/>
      <c r="K49" s="420"/>
    </row>
    <row r="50" spans="5:11" s="84" customFormat="1" x14ac:dyDescent="0.2">
      <c r="E50" s="420"/>
      <c r="F50" s="420"/>
      <c r="G50" s="420"/>
      <c r="H50" s="420"/>
      <c r="I50" s="420"/>
      <c r="J50" s="420"/>
      <c r="K50" s="420"/>
    </row>
    <row r="51" spans="5:11" s="84" customFormat="1" x14ac:dyDescent="0.2">
      <c r="E51" s="420"/>
      <c r="F51" s="420"/>
      <c r="G51" s="420"/>
      <c r="H51" s="420"/>
      <c r="I51" s="420"/>
      <c r="J51" s="420"/>
      <c r="K51" s="420"/>
    </row>
    <row r="52" spans="5:11" s="84" customFormat="1" x14ac:dyDescent="0.2">
      <c r="E52" s="420"/>
      <c r="F52" s="420"/>
      <c r="G52" s="420"/>
      <c r="H52" s="420"/>
      <c r="I52" s="420"/>
      <c r="J52" s="420"/>
      <c r="K52" s="420"/>
    </row>
    <row r="53" spans="5:11" s="84" customFormat="1" x14ac:dyDescent="0.2">
      <c r="E53" s="420"/>
      <c r="F53" s="420"/>
      <c r="G53" s="420"/>
      <c r="H53" s="420"/>
      <c r="I53" s="420"/>
      <c r="J53" s="420"/>
      <c r="K53" s="420"/>
    </row>
    <row r="54" spans="5:11" s="84" customFormat="1" x14ac:dyDescent="0.2">
      <c r="E54" s="420"/>
      <c r="F54" s="420"/>
      <c r="G54" s="420"/>
      <c r="H54" s="420"/>
      <c r="I54" s="420"/>
      <c r="J54" s="420"/>
      <c r="K54" s="420"/>
    </row>
    <row r="55" spans="5:11" s="84" customFormat="1" x14ac:dyDescent="0.2">
      <c r="E55" s="420"/>
      <c r="F55" s="420"/>
      <c r="G55" s="420"/>
      <c r="H55" s="420"/>
      <c r="I55" s="420"/>
      <c r="J55" s="420"/>
      <c r="K55" s="420"/>
    </row>
    <row r="56" spans="5:11" s="84" customFormat="1" x14ac:dyDescent="0.2">
      <c r="E56" s="420"/>
      <c r="F56" s="420"/>
      <c r="G56" s="420"/>
      <c r="H56" s="420"/>
      <c r="I56" s="420"/>
      <c r="J56" s="420"/>
      <c r="K56" s="420"/>
    </row>
    <row r="57" spans="5:11" s="84" customFormat="1" x14ac:dyDescent="0.2">
      <c r="E57" s="420"/>
      <c r="F57" s="420"/>
      <c r="G57" s="420"/>
      <c r="H57" s="420"/>
      <c r="I57" s="420"/>
      <c r="J57" s="420"/>
      <c r="K57" s="420"/>
    </row>
    <row r="58" spans="5:11" s="84" customFormat="1" x14ac:dyDescent="0.2">
      <c r="E58" s="420"/>
      <c r="F58" s="420"/>
      <c r="G58" s="420"/>
      <c r="H58" s="420"/>
      <c r="I58" s="420"/>
      <c r="J58" s="420"/>
      <c r="K58" s="420"/>
    </row>
    <row r="59" spans="5:11" s="84" customFormat="1" x14ac:dyDescent="0.2">
      <c r="E59" s="420"/>
      <c r="F59" s="420"/>
      <c r="G59" s="420"/>
      <c r="H59" s="420"/>
      <c r="I59" s="420"/>
      <c r="J59" s="420"/>
      <c r="K59" s="420"/>
    </row>
    <row r="60" spans="5:11" s="84" customFormat="1" x14ac:dyDescent="0.2">
      <c r="E60" s="420"/>
      <c r="F60" s="420"/>
      <c r="G60" s="420"/>
      <c r="H60" s="420"/>
      <c r="I60" s="420"/>
      <c r="J60" s="420"/>
      <c r="K60" s="420"/>
    </row>
    <row r="61" spans="5:11" s="84" customFormat="1" x14ac:dyDescent="0.2">
      <c r="E61" s="420"/>
      <c r="F61" s="420"/>
      <c r="G61" s="420"/>
      <c r="H61" s="420"/>
      <c r="I61" s="420"/>
      <c r="J61" s="420"/>
      <c r="K61" s="420"/>
    </row>
    <row r="62" spans="5:11" s="84" customFormat="1" x14ac:dyDescent="0.2">
      <c r="E62" s="420"/>
      <c r="F62" s="420"/>
      <c r="G62" s="420"/>
      <c r="H62" s="420"/>
      <c r="I62" s="420"/>
      <c r="J62" s="420"/>
      <c r="K62" s="420"/>
    </row>
    <row r="63" spans="5:11" s="84" customFormat="1" x14ac:dyDescent="0.2">
      <c r="E63" s="420"/>
      <c r="F63" s="420"/>
      <c r="G63" s="420"/>
      <c r="H63" s="420"/>
      <c r="I63" s="420"/>
      <c r="J63" s="420"/>
      <c r="K63" s="420"/>
    </row>
    <row r="64" spans="5:11" s="84" customFormat="1" x14ac:dyDescent="0.2">
      <c r="E64" s="420"/>
      <c r="F64" s="420"/>
      <c r="G64" s="420"/>
      <c r="H64" s="420"/>
      <c r="I64" s="420"/>
      <c r="J64" s="420"/>
      <c r="K64" s="420"/>
    </row>
    <row r="65" spans="5:11" s="84" customFormat="1" x14ac:dyDescent="0.2">
      <c r="E65" s="420"/>
      <c r="F65" s="420"/>
      <c r="G65" s="420"/>
      <c r="H65" s="420"/>
      <c r="I65" s="420"/>
      <c r="J65" s="420"/>
      <c r="K65" s="420"/>
    </row>
    <row r="66" spans="5:11" s="84" customFormat="1" x14ac:dyDescent="0.2">
      <c r="E66" s="420"/>
      <c r="F66" s="420"/>
      <c r="G66" s="420"/>
      <c r="H66" s="420"/>
      <c r="I66" s="420"/>
      <c r="J66" s="420"/>
      <c r="K66" s="420"/>
    </row>
    <row r="67" spans="5:11" s="84" customFormat="1" x14ac:dyDescent="0.2">
      <c r="E67" s="420"/>
      <c r="F67" s="420"/>
      <c r="G67" s="420"/>
      <c r="H67" s="420"/>
      <c r="I67" s="420"/>
      <c r="J67" s="420"/>
      <c r="K67" s="420"/>
    </row>
    <row r="68" spans="5:11" s="84" customFormat="1" x14ac:dyDescent="0.2">
      <c r="E68" s="420"/>
      <c r="F68" s="420"/>
      <c r="G68" s="420"/>
      <c r="H68" s="420"/>
      <c r="I68" s="420"/>
      <c r="J68" s="420"/>
      <c r="K68" s="420"/>
    </row>
    <row r="69" spans="5:11" s="84" customFormat="1" x14ac:dyDescent="0.2">
      <c r="E69" s="420"/>
      <c r="F69" s="420"/>
      <c r="G69" s="420"/>
      <c r="H69" s="420"/>
      <c r="I69" s="420"/>
      <c r="J69" s="420"/>
      <c r="K69" s="420"/>
    </row>
    <row r="70" spans="5:11" s="84" customFormat="1" x14ac:dyDescent="0.2">
      <c r="E70" s="420"/>
      <c r="F70" s="420"/>
      <c r="G70" s="420"/>
      <c r="H70" s="420"/>
      <c r="I70" s="420"/>
      <c r="J70" s="420"/>
      <c r="K70" s="420"/>
    </row>
    <row r="71" spans="5:11" s="84" customFormat="1" x14ac:dyDescent="0.2">
      <c r="E71" s="420"/>
      <c r="F71" s="420"/>
      <c r="G71" s="420"/>
      <c r="H71" s="420"/>
      <c r="I71" s="420"/>
      <c r="J71" s="420"/>
      <c r="K71" s="420"/>
    </row>
    <row r="72" spans="5:11" s="84" customFormat="1" x14ac:dyDescent="0.2">
      <c r="E72" s="420"/>
      <c r="F72" s="420"/>
      <c r="G72" s="420"/>
      <c r="H72" s="420"/>
      <c r="I72" s="420"/>
      <c r="J72" s="420"/>
      <c r="K72" s="420"/>
    </row>
    <row r="73" spans="5:11" s="84" customFormat="1" x14ac:dyDescent="0.2">
      <c r="E73" s="420"/>
      <c r="F73" s="420"/>
      <c r="G73" s="420"/>
      <c r="H73" s="420"/>
      <c r="I73" s="420"/>
      <c r="J73" s="420"/>
      <c r="K73" s="420"/>
    </row>
    <row r="74" spans="5:11" s="84" customFormat="1" x14ac:dyDescent="0.2">
      <c r="E74" s="420"/>
      <c r="F74" s="420"/>
      <c r="G74" s="420"/>
      <c r="H74" s="420"/>
      <c r="I74" s="420"/>
      <c r="J74" s="420"/>
      <c r="K74" s="420"/>
    </row>
    <row r="75" spans="5:11" s="84" customFormat="1" x14ac:dyDescent="0.2">
      <c r="E75" s="420"/>
      <c r="F75" s="420"/>
      <c r="G75" s="420"/>
      <c r="H75" s="420"/>
      <c r="I75" s="420"/>
      <c r="J75" s="420"/>
      <c r="K75" s="420"/>
    </row>
    <row r="76" spans="5:11" s="84" customFormat="1" x14ac:dyDescent="0.2">
      <c r="E76" s="420"/>
      <c r="F76" s="420"/>
      <c r="G76" s="420"/>
      <c r="H76" s="420"/>
      <c r="I76" s="420"/>
      <c r="J76" s="420"/>
      <c r="K76" s="420"/>
    </row>
    <row r="77" spans="5:11" s="84" customFormat="1" x14ac:dyDescent="0.2">
      <c r="E77" s="420"/>
      <c r="F77" s="420"/>
      <c r="G77" s="420"/>
      <c r="H77" s="420"/>
      <c r="I77" s="420"/>
      <c r="J77" s="420"/>
      <c r="K77" s="420"/>
    </row>
    <row r="78" spans="5:11" s="84" customFormat="1" x14ac:dyDescent="0.2">
      <c r="E78" s="420"/>
      <c r="F78" s="420"/>
      <c r="G78" s="420"/>
      <c r="H78" s="420"/>
      <c r="I78" s="420"/>
      <c r="J78" s="420"/>
      <c r="K78" s="420"/>
    </row>
    <row r="79" spans="5:11" s="84" customFormat="1" x14ac:dyDescent="0.2">
      <c r="E79" s="420"/>
      <c r="F79" s="420"/>
      <c r="G79" s="420"/>
      <c r="H79" s="420"/>
      <c r="I79" s="420"/>
      <c r="J79" s="420"/>
      <c r="K79" s="420"/>
    </row>
    <row r="80" spans="5:11" s="84" customFormat="1" x14ac:dyDescent="0.2">
      <c r="E80" s="420"/>
      <c r="F80" s="420"/>
      <c r="G80" s="420"/>
      <c r="H80" s="420"/>
      <c r="I80" s="420"/>
      <c r="J80" s="420"/>
      <c r="K80" s="420"/>
    </row>
    <row r="81" spans="5:11" s="84" customFormat="1" x14ac:dyDescent="0.2">
      <c r="E81" s="420"/>
      <c r="F81" s="420"/>
      <c r="G81" s="420"/>
      <c r="H81" s="420"/>
      <c r="I81" s="420"/>
      <c r="J81" s="420"/>
      <c r="K81" s="420"/>
    </row>
    <row r="82" spans="5:11" s="84" customFormat="1" x14ac:dyDescent="0.2">
      <c r="E82" s="420"/>
      <c r="F82" s="420"/>
      <c r="G82" s="420"/>
      <c r="H82" s="420"/>
      <c r="I82" s="420"/>
      <c r="J82" s="420"/>
      <c r="K82" s="420"/>
    </row>
    <row r="83" spans="5:11" s="84" customFormat="1" x14ac:dyDescent="0.2">
      <c r="E83" s="420"/>
      <c r="F83" s="420"/>
      <c r="G83" s="420"/>
      <c r="H83" s="420"/>
      <c r="I83" s="420"/>
      <c r="J83" s="420"/>
      <c r="K83" s="420"/>
    </row>
    <row r="84" spans="5:11" s="84" customFormat="1" x14ac:dyDescent="0.2">
      <c r="E84" s="420"/>
      <c r="F84" s="420"/>
      <c r="G84" s="420"/>
      <c r="H84" s="420"/>
      <c r="I84" s="420"/>
      <c r="J84" s="420"/>
      <c r="K84" s="420"/>
    </row>
    <row r="85" spans="5:11" s="84" customFormat="1" x14ac:dyDescent="0.2">
      <c r="E85" s="420"/>
      <c r="F85" s="420"/>
      <c r="G85" s="420"/>
      <c r="H85" s="420"/>
      <c r="I85" s="420"/>
      <c r="J85" s="420"/>
      <c r="K85" s="420"/>
    </row>
    <row r="86" spans="5:11" s="84" customFormat="1" x14ac:dyDescent="0.2">
      <c r="E86" s="420"/>
      <c r="F86" s="420"/>
      <c r="G86" s="420"/>
      <c r="H86" s="420"/>
      <c r="I86" s="420"/>
      <c r="J86" s="420"/>
      <c r="K86" s="420"/>
    </row>
    <row r="87" spans="5:11" s="84" customFormat="1" x14ac:dyDescent="0.2">
      <c r="E87" s="420"/>
      <c r="F87" s="420"/>
      <c r="G87" s="420"/>
      <c r="H87" s="420"/>
      <c r="I87" s="420"/>
      <c r="J87" s="420"/>
      <c r="K87" s="420"/>
    </row>
    <row r="88" spans="5:11" s="84" customFormat="1" x14ac:dyDescent="0.2">
      <c r="E88" s="420"/>
      <c r="F88" s="420"/>
      <c r="G88" s="420"/>
      <c r="H88" s="420"/>
      <c r="I88" s="420"/>
      <c r="J88" s="420"/>
      <c r="K88" s="420"/>
    </row>
    <row r="89" spans="5:11" s="84" customFormat="1" x14ac:dyDescent="0.2">
      <c r="E89" s="420"/>
      <c r="F89" s="420"/>
      <c r="G89" s="420"/>
      <c r="H89" s="420"/>
      <c r="I89" s="420"/>
      <c r="J89" s="420"/>
      <c r="K89" s="420"/>
    </row>
    <row r="90" spans="5:11" s="84" customFormat="1" x14ac:dyDescent="0.2">
      <c r="E90" s="420"/>
      <c r="F90" s="420"/>
      <c r="G90" s="420"/>
      <c r="H90" s="420"/>
      <c r="I90" s="420"/>
      <c r="J90" s="420"/>
      <c r="K90" s="420"/>
    </row>
    <row r="91" spans="5:11" s="84" customFormat="1" x14ac:dyDescent="0.2">
      <c r="E91" s="420"/>
      <c r="F91" s="420"/>
      <c r="G91" s="420"/>
      <c r="H91" s="420"/>
      <c r="I91" s="420"/>
      <c r="J91" s="420"/>
      <c r="K91" s="420"/>
    </row>
    <row r="92" spans="5:11" s="84" customFormat="1" x14ac:dyDescent="0.2">
      <c r="E92" s="420"/>
      <c r="F92" s="420"/>
      <c r="G92" s="420"/>
      <c r="H92" s="420"/>
      <c r="I92" s="420"/>
      <c r="J92" s="420"/>
      <c r="K92" s="420"/>
    </row>
    <row r="93" spans="5:11" s="84" customFormat="1" x14ac:dyDescent="0.2">
      <c r="E93" s="420"/>
      <c r="F93" s="420"/>
      <c r="G93" s="420"/>
      <c r="H93" s="420"/>
      <c r="I93" s="420"/>
      <c r="J93" s="420"/>
      <c r="K93" s="420"/>
    </row>
    <row r="94" spans="5:11" s="84" customFormat="1" x14ac:dyDescent="0.2">
      <c r="E94" s="420"/>
      <c r="F94" s="420"/>
      <c r="G94" s="420"/>
      <c r="H94" s="420"/>
      <c r="I94" s="420"/>
      <c r="J94" s="420"/>
      <c r="K94" s="420"/>
    </row>
    <row r="95" spans="5:11" s="84" customFormat="1" x14ac:dyDescent="0.2">
      <c r="E95" s="420"/>
      <c r="F95" s="420"/>
      <c r="G95" s="420"/>
      <c r="H95" s="420"/>
      <c r="I95" s="420"/>
      <c r="J95" s="420"/>
      <c r="K95" s="420"/>
    </row>
    <row r="96" spans="5:11" s="84" customFormat="1" x14ac:dyDescent="0.2">
      <c r="E96" s="420"/>
      <c r="F96" s="420"/>
      <c r="G96" s="420"/>
      <c r="H96" s="420"/>
      <c r="I96" s="420"/>
      <c r="J96" s="420"/>
      <c r="K96" s="420"/>
    </row>
    <row r="97" spans="5:11" s="84" customFormat="1" x14ac:dyDescent="0.2">
      <c r="E97" s="420"/>
      <c r="F97" s="420"/>
      <c r="G97" s="420"/>
      <c r="H97" s="420"/>
      <c r="I97" s="420"/>
      <c r="J97" s="420"/>
      <c r="K97" s="420"/>
    </row>
  </sheetData>
  <sheetProtection algorithmName="SHA-512" hashValue="PnM8mN7hAIUGEa9eA3vdApBMQsREuVpcjc5zH9lLqbzSyiDND3kYwh2XjV6I/e/DDCgipK9HzseV+BoHRgUcUA==" saltValue="q+V0RF6DR3BhMcXBRz54Pg==" spinCount="100000" sheet="1" objects="1" scenarios="1" formatColumns="0" formatRows="0"/>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3">
    <mergeCell ref="A1:D1"/>
    <mergeCell ref="A36:D36"/>
    <mergeCell ref="E33:K33"/>
    <mergeCell ref="E34:K34"/>
    <mergeCell ref="A2:D2"/>
    <mergeCell ref="E30:K30"/>
    <mergeCell ref="E31:K31"/>
    <mergeCell ref="E32:K32"/>
    <mergeCell ref="E11:K11"/>
    <mergeCell ref="E13:K13"/>
    <mergeCell ref="E14:K14"/>
    <mergeCell ref="E15:K15"/>
    <mergeCell ref="E16:K16"/>
  </mergeCells>
  <phoneticPr fontId="2" type="noConversion"/>
  <printOptions horizontalCentered="1"/>
  <pageMargins left="0.5" right="0.5" top="0.25" bottom="0.25" header="0.5" footer="0.5"/>
  <pageSetup scale="75" orientation="landscape" r:id="rId7"/>
  <headerFooter alignWithMargins="0"/>
  <ignoredErrors>
    <ignoredError sqref="D28:D33 D13:D16" unlockedFormula="1"/>
    <ignoredError sqref="B34" formulaRange="1"/>
  </ignoredErrors>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N44"/>
  <sheetViews>
    <sheetView zoomScaleNormal="100" workbookViewId="0">
      <selection activeCell="N8" sqref="N8"/>
    </sheetView>
  </sheetViews>
  <sheetFormatPr defaultColWidth="9.140625" defaultRowHeight="12.75" x14ac:dyDescent="0.2"/>
  <cols>
    <col min="1" max="1" width="10.5703125" style="225" customWidth="1"/>
    <col min="2" max="2" width="36.5703125" style="225" customWidth="1"/>
    <col min="3" max="3" width="13" style="252" customWidth="1"/>
    <col min="4" max="4" width="11.85546875" style="252" customWidth="1"/>
    <col min="5" max="5" width="6.28515625" style="227" bestFit="1" customWidth="1"/>
    <col min="6" max="6" width="9.7109375" style="227" customWidth="1"/>
    <col min="7" max="8" width="8.7109375" style="253" customWidth="1"/>
    <col min="9" max="9" width="10.28515625" style="226" bestFit="1" customWidth="1"/>
    <col min="10" max="10" width="64.85546875" style="254" customWidth="1"/>
    <col min="11" max="13" width="9.140625" style="170"/>
    <col min="14" max="16384" width="9.140625" style="225"/>
  </cols>
  <sheetData>
    <row r="1" spans="1:14" s="452" customFormat="1" ht="12.75" customHeight="1" x14ac:dyDescent="0.2">
      <c r="A1" s="632" t="s">
        <v>267</v>
      </c>
      <c r="B1" s="633"/>
      <c r="C1" s="167"/>
      <c r="D1" s="397"/>
      <c r="E1" s="397"/>
      <c r="F1" s="397"/>
      <c r="G1" s="168"/>
      <c r="H1" s="168"/>
      <c r="I1" s="169"/>
      <c r="J1" s="229"/>
      <c r="K1" s="451"/>
    </row>
    <row r="2" spans="1:14" s="454" customFormat="1" ht="18" customHeight="1" x14ac:dyDescent="0.2">
      <c r="A2" s="631" t="s">
        <v>87</v>
      </c>
      <c r="B2" s="631"/>
      <c r="C2" s="631"/>
      <c r="D2" s="631"/>
      <c r="E2" s="631"/>
      <c r="F2" s="631"/>
      <c r="G2" s="631"/>
      <c r="H2" s="631"/>
      <c r="I2" s="631"/>
      <c r="J2" s="631"/>
      <c r="K2" s="453"/>
      <c r="L2" s="453"/>
      <c r="M2" s="453"/>
      <c r="N2" s="453"/>
    </row>
    <row r="3" spans="1:14" s="454" customFormat="1" ht="21" customHeight="1" x14ac:dyDescent="0.2">
      <c r="A3" s="399"/>
      <c r="B3" s="399"/>
      <c r="C3" s="399"/>
      <c r="D3" s="399"/>
      <c r="E3" s="399"/>
      <c r="F3" s="399"/>
      <c r="G3" s="399"/>
      <c r="H3" s="399"/>
      <c r="I3" s="399"/>
      <c r="J3" s="399"/>
      <c r="K3" s="453"/>
      <c r="L3" s="453"/>
      <c r="M3" s="453"/>
      <c r="N3" s="453"/>
    </row>
    <row r="4" spans="1:14" s="454" customFormat="1" ht="21" customHeight="1" x14ac:dyDescent="0.2">
      <c r="A4" s="399"/>
      <c r="B4" s="399"/>
      <c r="C4" s="399"/>
      <c r="D4" s="399"/>
      <c r="E4" s="399"/>
      <c r="F4" s="399"/>
      <c r="G4" s="399"/>
      <c r="H4" s="399"/>
      <c r="I4" s="399"/>
      <c r="J4" s="399"/>
      <c r="K4" s="453"/>
      <c r="L4" s="453"/>
      <c r="M4" s="453"/>
      <c r="N4" s="453"/>
    </row>
    <row r="5" spans="1:14" s="454" customFormat="1" ht="21" customHeight="1" x14ac:dyDescent="0.2">
      <c r="A5" s="399"/>
      <c r="B5" s="399"/>
      <c r="C5" s="399"/>
      <c r="D5" s="399"/>
      <c r="E5" s="399"/>
      <c r="F5" s="399"/>
      <c r="G5" s="399"/>
      <c r="H5" s="399"/>
      <c r="I5" s="399"/>
      <c r="J5" s="399"/>
      <c r="K5" s="453"/>
      <c r="L5" s="453"/>
      <c r="M5" s="453"/>
      <c r="N5" s="453"/>
    </row>
    <row r="6" spans="1:14" s="454" customFormat="1" ht="21" customHeight="1" x14ac:dyDescent="0.2">
      <c r="A6" s="399"/>
      <c r="B6" s="399"/>
      <c r="C6" s="399"/>
      <c r="D6" s="399"/>
      <c r="E6" s="399"/>
      <c r="F6" s="399"/>
      <c r="G6" s="399"/>
      <c r="H6" s="399"/>
      <c r="I6" s="399"/>
      <c r="J6" s="399"/>
      <c r="K6" s="453"/>
      <c r="L6" s="453"/>
      <c r="M6" s="453"/>
      <c r="N6" s="453"/>
    </row>
    <row r="7" spans="1:14" s="454" customFormat="1" ht="21" customHeight="1" x14ac:dyDescent="0.2">
      <c r="A7" s="399"/>
      <c r="B7" s="399"/>
      <c r="C7" s="399"/>
      <c r="D7" s="399"/>
      <c r="E7" s="399"/>
      <c r="F7" s="399"/>
      <c r="G7" s="399"/>
      <c r="H7" s="399"/>
      <c r="I7" s="399"/>
      <c r="J7" s="399"/>
      <c r="K7" s="453"/>
      <c r="L7" s="453"/>
      <c r="M7" s="453"/>
      <c r="N7" s="453"/>
    </row>
    <row r="8" spans="1:14" s="454" customFormat="1" ht="43.5" customHeight="1" x14ac:dyDescent="0.2">
      <c r="A8" s="399"/>
      <c r="B8" s="399"/>
      <c r="C8" s="399"/>
      <c r="D8" s="399"/>
      <c r="E8" s="399"/>
      <c r="F8" s="399"/>
      <c r="G8" s="399"/>
      <c r="H8" s="399"/>
      <c r="I8" s="399"/>
      <c r="J8" s="399"/>
      <c r="K8" s="453"/>
      <c r="L8" s="453"/>
      <c r="M8" s="453"/>
      <c r="N8" s="453"/>
    </row>
    <row r="9" spans="1:14" s="170" customFormat="1" ht="7.5" customHeight="1" thickBot="1" x14ac:dyDescent="0.25">
      <c r="B9" s="176"/>
      <c r="C9" s="171"/>
      <c r="D9" s="171"/>
      <c r="E9" s="172"/>
      <c r="F9" s="172"/>
      <c r="G9" s="173"/>
      <c r="H9" s="173"/>
      <c r="I9" s="174"/>
      <c r="J9" s="175"/>
    </row>
    <row r="10" spans="1:14" s="452" customFormat="1" ht="52.5" customHeight="1" x14ac:dyDescent="0.2">
      <c r="A10" s="186" t="s">
        <v>151</v>
      </c>
      <c r="B10" s="187" t="s">
        <v>130</v>
      </c>
      <c r="C10" s="188" t="s">
        <v>118</v>
      </c>
      <c r="D10" s="188" t="s">
        <v>119</v>
      </c>
      <c r="E10" s="188" t="s">
        <v>170</v>
      </c>
      <c r="F10" s="188" t="s">
        <v>172</v>
      </c>
      <c r="G10" s="188" t="s">
        <v>171</v>
      </c>
      <c r="H10" s="188" t="s">
        <v>173</v>
      </c>
      <c r="I10" s="395" t="s">
        <v>185</v>
      </c>
      <c r="J10" s="189" t="s">
        <v>235</v>
      </c>
    </row>
    <row r="11" spans="1:14" s="170" customFormat="1" ht="51" x14ac:dyDescent="0.2">
      <c r="A11" s="307" t="s">
        <v>163</v>
      </c>
      <c r="B11" s="129" t="s">
        <v>184</v>
      </c>
      <c r="C11" s="130" t="s">
        <v>137</v>
      </c>
      <c r="D11" s="130" t="s">
        <v>136</v>
      </c>
      <c r="E11" s="131">
        <v>2</v>
      </c>
      <c r="F11" s="131">
        <v>5</v>
      </c>
      <c r="G11" s="337">
        <v>2</v>
      </c>
      <c r="H11" s="132">
        <v>1725</v>
      </c>
      <c r="I11" s="133">
        <f>E11*G11*H11</f>
        <v>6900</v>
      </c>
      <c r="J11" s="388" t="s">
        <v>206</v>
      </c>
    </row>
    <row r="12" spans="1:14" s="455" customFormat="1" ht="81" customHeight="1" thickBot="1" x14ac:dyDescent="0.25">
      <c r="A12" s="304" t="s">
        <v>160</v>
      </c>
      <c r="B12" s="128" t="s">
        <v>200</v>
      </c>
      <c r="C12" s="109" t="s">
        <v>198</v>
      </c>
      <c r="D12" s="106" t="s">
        <v>199</v>
      </c>
      <c r="E12" s="385">
        <v>1</v>
      </c>
      <c r="F12" s="385">
        <v>1</v>
      </c>
      <c r="G12" s="386">
        <v>1</v>
      </c>
      <c r="H12" s="387">
        <v>1350</v>
      </c>
      <c r="I12" s="97">
        <f t="shared" ref="I12:I36" si="0">E12*G12*H12</f>
        <v>1350</v>
      </c>
      <c r="J12" s="180" t="s">
        <v>207</v>
      </c>
    </row>
    <row r="13" spans="1:14" ht="15" customHeight="1" x14ac:dyDescent="0.2">
      <c r="A13" s="378"/>
      <c r="B13" s="268"/>
      <c r="C13" s="269"/>
      <c r="D13" s="270"/>
      <c r="E13" s="271"/>
      <c r="F13" s="272"/>
      <c r="G13" s="377"/>
      <c r="H13" s="273"/>
      <c r="I13" s="238">
        <f t="shared" si="0"/>
        <v>0</v>
      </c>
      <c r="J13" s="277"/>
    </row>
    <row r="14" spans="1:14" ht="15" customHeight="1" x14ac:dyDescent="0.2">
      <c r="A14" s="379"/>
      <c r="B14" s="274"/>
      <c r="C14" s="269"/>
      <c r="D14" s="269"/>
      <c r="E14" s="275"/>
      <c r="F14" s="275"/>
      <c r="G14" s="377"/>
      <c r="H14" s="273"/>
      <c r="I14" s="238">
        <f t="shared" si="0"/>
        <v>0</v>
      </c>
      <c r="J14" s="278"/>
    </row>
    <row r="15" spans="1:14" ht="15" customHeight="1" x14ac:dyDescent="0.2">
      <c r="A15" s="379"/>
      <c r="B15" s="274"/>
      <c r="C15" s="269"/>
      <c r="D15" s="269"/>
      <c r="E15" s="275"/>
      <c r="F15" s="275"/>
      <c r="G15" s="377"/>
      <c r="H15" s="273"/>
      <c r="I15" s="238">
        <f t="shared" si="0"/>
        <v>0</v>
      </c>
      <c r="J15" s="278"/>
    </row>
    <row r="16" spans="1:14" ht="15" customHeight="1" x14ac:dyDescent="0.2">
      <c r="A16" s="379"/>
      <c r="B16" s="274"/>
      <c r="C16" s="269"/>
      <c r="D16" s="269"/>
      <c r="E16" s="275"/>
      <c r="F16" s="275"/>
      <c r="G16" s="377"/>
      <c r="H16" s="273"/>
      <c r="I16" s="238">
        <f t="shared" si="0"/>
        <v>0</v>
      </c>
      <c r="J16" s="278"/>
    </row>
    <row r="17" spans="1:10" ht="15" customHeight="1" x14ac:dyDescent="0.2">
      <c r="A17" s="379"/>
      <c r="B17" s="274"/>
      <c r="C17" s="269"/>
      <c r="D17" s="269"/>
      <c r="E17" s="275"/>
      <c r="F17" s="275"/>
      <c r="G17" s="377"/>
      <c r="H17" s="273"/>
      <c r="I17" s="238">
        <f t="shared" si="0"/>
        <v>0</v>
      </c>
      <c r="J17" s="278"/>
    </row>
    <row r="18" spans="1:10" ht="15" customHeight="1" x14ac:dyDescent="0.2">
      <c r="A18" s="379"/>
      <c r="B18" s="274"/>
      <c r="C18" s="269"/>
      <c r="D18" s="269"/>
      <c r="E18" s="275"/>
      <c r="F18" s="275"/>
      <c r="G18" s="377"/>
      <c r="H18" s="273"/>
      <c r="I18" s="238">
        <f t="shared" si="0"/>
        <v>0</v>
      </c>
      <c r="J18" s="278"/>
    </row>
    <row r="19" spans="1:10" ht="15" customHeight="1" x14ac:dyDescent="0.2">
      <c r="A19" s="379"/>
      <c r="B19" s="274"/>
      <c r="C19" s="269"/>
      <c r="D19" s="269"/>
      <c r="E19" s="275"/>
      <c r="F19" s="275"/>
      <c r="G19" s="377"/>
      <c r="H19" s="273"/>
      <c r="I19" s="238">
        <f t="shared" si="0"/>
        <v>0</v>
      </c>
      <c r="J19" s="278"/>
    </row>
    <row r="20" spans="1:10" ht="15" customHeight="1" x14ac:dyDescent="0.2">
      <c r="A20" s="379"/>
      <c r="B20" s="274"/>
      <c r="C20" s="269"/>
      <c r="D20" s="269"/>
      <c r="E20" s="275"/>
      <c r="F20" s="275"/>
      <c r="G20" s="377"/>
      <c r="H20" s="273"/>
      <c r="I20" s="238">
        <f t="shared" si="0"/>
        <v>0</v>
      </c>
      <c r="J20" s="278"/>
    </row>
    <row r="21" spans="1:10" ht="15" customHeight="1" x14ac:dyDescent="0.2">
      <c r="A21" s="379"/>
      <c r="B21" s="274"/>
      <c r="C21" s="269"/>
      <c r="D21" s="269"/>
      <c r="E21" s="275"/>
      <c r="F21" s="275"/>
      <c r="G21" s="377"/>
      <c r="H21" s="273"/>
      <c r="I21" s="238">
        <f t="shared" si="0"/>
        <v>0</v>
      </c>
      <c r="J21" s="278"/>
    </row>
    <row r="22" spans="1:10" ht="15" customHeight="1" x14ac:dyDescent="0.2">
      <c r="A22" s="379"/>
      <c r="B22" s="274"/>
      <c r="C22" s="269"/>
      <c r="D22" s="269"/>
      <c r="E22" s="275"/>
      <c r="F22" s="275"/>
      <c r="G22" s="377"/>
      <c r="H22" s="273"/>
      <c r="I22" s="238">
        <f t="shared" si="0"/>
        <v>0</v>
      </c>
      <c r="J22" s="278"/>
    </row>
    <row r="23" spans="1:10" ht="15" customHeight="1" x14ac:dyDescent="0.2">
      <c r="A23" s="379"/>
      <c r="B23" s="274"/>
      <c r="C23" s="269"/>
      <c r="D23" s="269"/>
      <c r="E23" s="275"/>
      <c r="F23" s="275"/>
      <c r="G23" s="377"/>
      <c r="H23" s="273"/>
      <c r="I23" s="238">
        <f t="shared" si="0"/>
        <v>0</v>
      </c>
      <c r="J23" s="278"/>
    </row>
    <row r="24" spans="1:10" ht="15" customHeight="1" x14ac:dyDescent="0.2">
      <c r="A24" s="379"/>
      <c r="B24" s="274"/>
      <c r="C24" s="269"/>
      <c r="D24" s="269"/>
      <c r="E24" s="275"/>
      <c r="F24" s="275"/>
      <c r="G24" s="377"/>
      <c r="H24" s="273"/>
      <c r="I24" s="238">
        <f t="shared" si="0"/>
        <v>0</v>
      </c>
      <c r="J24" s="278"/>
    </row>
    <row r="25" spans="1:10" ht="15" customHeight="1" x14ac:dyDescent="0.2">
      <c r="A25" s="379"/>
      <c r="B25" s="274"/>
      <c r="C25" s="269"/>
      <c r="D25" s="269"/>
      <c r="E25" s="275"/>
      <c r="F25" s="275"/>
      <c r="G25" s="377"/>
      <c r="H25" s="273"/>
      <c r="I25" s="238">
        <f t="shared" si="0"/>
        <v>0</v>
      </c>
      <c r="J25" s="278"/>
    </row>
    <row r="26" spans="1:10" ht="15" customHeight="1" x14ac:dyDescent="0.2">
      <c r="A26" s="379"/>
      <c r="B26" s="274"/>
      <c r="C26" s="269"/>
      <c r="D26" s="269"/>
      <c r="E26" s="275"/>
      <c r="F26" s="275"/>
      <c r="G26" s="377"/>
      <c r="H26" s="273"/>
      <c r="I26" s="238">
        <f t="shared" si="0"/>
        <v>0</v>
      </c>
      <c r="J26" s="278"/>
    </row>
    <row r="27" spans="1:10" ht="15" customHeight="1" x14ac:dyDescent="0.2">
      <c r="A27" s="379"/>
      <c r="B27" s="274"/>
      <c r="C27" s="269"/>
      <c r="D27" s="269"/>
      <c r="E27" s="275"/>
      <c r="F27" s="275"/>
      <c r="G27" s="377"/>
      <c r="H27" s="273"/>
      <c r="I27" s="238">
        <f t="shared" si="0"/>
        <v>0</v>
      </c>
      <c r="J27" s="278"/>
    </row>
    <row r="28" spans="1:10" ht="15" customHeight="1" x14ac:dyDescent="0.2">
      <c r="A28" s="379"/>
      <c r="B28" s="274"/>
      <c r="C28" s="269"/>
      <c r="D28" s="269"/>
      <c r="E28" s="275"/>
      <c r="F28" s="275"/>
      <c r="G28" s="377"/>
      <c r="H28" s="273"/>
      <c r="I28" s="238">
        <f t="shared" si="0"/>
        <v>0</v>
      </c>
      <c r="J28" s="278"/>
    </row>
    <row r="29" spans="1:10" ht="15" customHeight="1" x14ac:dyDescent="0.2">
      <c r="A29" s="379"/>
      <c r="B29" s="274"/>
      <c r="C29" s="269"/>
      <c r="D29" s="269"/>
      <c r="E29" s="275"/>
      <c r="F29" s="275"/>
      <c r="G29" s="377"/>
      <c r="H29" s="273"/>
      <c r="I29" s="238">
        <f t="shared" si="0"/>
        <v>0</v>
      </c>
      <c r="J29" s="278"/>
    </row>
    <row r="30" spans="1:10" ht="15" customHeight="1" x14ac:dyDescent="0.2">
      <c r="A30" s="379"/>
      <c r="B30" s="276"/>
      <c r="C30" s="269"/>
      <c r="D30" s="269"/>
      <c r="E30" s="275"/>
      <c r="F30" s="275"/>
      <c r="G30" s="377"/>
      <c r="H30" s="273"/>
      <c r="I30" s="238">
        <f t="shared" si="0"/>
        <v>0</v>
      </c>
      <c r="J30" s="278"/>
    </row>
    <row r="31" spans="1:10" ht="15" customHeight="1" x14ac:dyDescent="0.2">
      <c r="A31" s="379"/>
      <c r="B31" s="274"/>
      <c r="C31" s="269"/>
      <c r="D31" s="269"/>
      <c r="E31" s="275"/>
      <c r="F31" s="275"/>
      <c r="G31" s="377"/>
      <c r="H31" s="273"/>
      <c r="I31" s="238">
        <f t="shared" si="0"/>
        <v>0</v>
      </c>
      <c r="J31" s="278"/>
    </row>
    <row r="32" spans="1:10" ht="15" customHeight="1" x14ac:dyDescent="0.2">
      <c r="A32" s="379"/>
      <c r="B32" s="274"/>
      <c r="C32" s="269"/>
      <c r="D32" s="269"/>
      <c r="E32" s="275"/>
      <c r="F32" s="275"/>
      <c r="G32" s="377"/>
      <c r="H32" s="273"/>
      <c r="I32" s="238">
        <f t="shared" si="0"/>
        <v>0</v>
      </c>
      <c r="J32" s="278"/>
    </row>
    <row r="33" spans="1:10" ht="15" customHeight="1" x14ac:dyDescent="0.2">
      <c r="A33" s="379"/>
      <c r="B33" s="274"/>
      <c r="C33" s="269"/>
      <c r="D33" s="269"/>
      <c r="E33" s="275"/>
      <c r="F33" s="275"/>
      <c r="G33" s="377"/>
      <c r="H33" s="273"/>
      <c r="I33" s="238">
        <f t="shared" si="0"/>
        <v>0</v>
      </c>
      <c r="J33" s="278"/>
    </row>
    <row r="34" spans="1:10" ht="15" customHeight="1" x14ac:dyDescent="0.2">
      <c r="A34" s="379"/>
      <c r="B34" s="274"/>
      <c r="C34" s="269"/>
      <c r="D34" s="269"/>
      <c r="E34" s="275"/>
      <c r="F34" s="275"/>
      <c r="G34" s="377"/>
      <c r="H34" s="273"/>
      <c r="I34" s="238">
        <f t="shared" si="0"/>
        <v>0</v>
      </c>
      <c r="J34" s="278"/>
    </row>
    <row r="35" spans="1:10" ht="15" customHeight="1" x14ac:dyDescent="0.2">
      <c r="A35" s="379"/>
      <c r="B35" s="274"/>
      <c r="C35" s="269"/>
      <c r="D35" s="269"/>
      <c r="E35" s="275"/>
      <c r="F35" s="275"/>
      <c r="G35" s="377"/>
      <c r="H35" s="273"/>
      <c r="I35" s="238">
        <f t="shared" si="0"/>
        <v>0</v>
      </c>
      <c r="J35" s="278"/>
    </row>
    <row r="36" spans="1:10" ht="15" customHeight="1" thickBot="1" x14ac:dyDescent="0.25">
      <c r="A36" s="521"/>
      <c r="B36" s="522"/>
      <c r="C36" s="269"/>
      <c r="D36" s="269"/>
      <c r="E36" s="275"/>
      <c r="F36" s="275"/>
      <c r="G36" s="377"/>
      <c r="H36" s="273"/>
      <c r="I36" s="238">
        <f t="shared" si="0"/>
        <v>0</v>
      </c>
      <c r="J36" s="279"/>
    </row>
    <row r="37" spans="1:10" s="452" customFormat="1" ht="15" customHeight="1" thickBot="1" x14ac:dyDescent="0.25">
      <c r="A37" s="637" t="s">
        <v>214</v>
      </c>
      <c r="B37" s="638"/>
      <c r="C37" s="638"/>
      <c r="D37" s="639"/>
      <c r="E37" s="255">
        <f>SUM(E13:E36)</f>
        <v>0</v>
      </c>
      <c r="F37" s="366"/>
      <c r="G37" s="367"/>
      <c r="H37" s="367"/>
      <c r="I37" s="233">
        <f>SUM(I13:I36)</f>
        <v>0</v>
      </c>
      <c r="J37" s="245"/>
    </row>
    <row r="38" spans="1:10" s="170" customFormat="1" ht="7.5" customHeight="1" thickBot="1" x14ac:dyDescent="0.25">
      <c r="C38" s="171"/>
      <c r="D38" s="171"/>
      <c r="E38" s="172"/>
      <c r="F38" s="172"/>
      <c r="G38" s="173"/>
      <c r="H38" s="173"/>
      <c r="I38" s="174"/>
      <c r="J38" s="175"/>
    </row>
    <row r="39" spans="1:10" ht="61.5" customHeight="1" thickBot="1" x14ac:dyDescent="0.25">
      <c r="A39" s="634" t="s">
        <v>165</v>
      </c>
      <c r="B39" s="635"/>
      <c r="C39" s="635"/>
      <c r="D39" s="635"/>
      <c r="E39" s="635"/>
      <c r="F39" s="635"/>
      <c r="G39" s="635"/>
      <c r="H39" s="635"/>
      <c r="I39" s="635"/>
      <c r="J39" s="636"/>
    </row>
    <row r="40" spans="1:10" s="170" customFormat="1" x14ac:dyDescent="0.2">
      <c r="A40" s="456"/>
      <c r="B40" s="456"/>
      <c r="C40" s="456"/>
      <c r="D40" s="456"/>
      <c r="E40" s="456"/>
      <c r="F40" s="456"/>
      <c r="G40" s="456"/>
      <c r="H40" s="456"/>
      <c r="I40" s="456"/>
      <c r="J40" s="456"/>
    </row>
    <row r="41" spans="1:10" s="170" customFormat="1" x14ac:dyDescent="0.2">
      <c r="C41" s="171"/>
      <c r="D41" s="171"/>
      <c r="E41" s="172"/>
      <c r="F41" s="172"/>
      <c r="G41" s="173"/>
      <c r="H41" s="173"/>
      <c r="I41" s="174"/>
      <c r="J41" s="175"/>
    </row>
    <row r="42" spans="1:10" s="170" customFormat="1" x14ac:dyDescent="0.2">
      <c r="C42" s="171"/>
      <c r="D42" s="171"/>
      <c r="E42" s="172"/>
      <c r="F42" s="172"/>
      <c r="G42" s="173"/>
      <c r="H42" s="173"/>
      <c r="I42" s="174"/>
      <c r="J42" s="175"/>
    </row>
    <row r="43" spans="1:10" s="170" customFormat="1" x14ac:dyDescent="0.2">
      <c r="C43" s="171"/>
      <c r="D43" s="171"/>
      <c r="E43" s="172"/>
      <c r="F43" s="172"/>
      <c r="G43" s="173"/>
      <c r="H43" s="173"/>
      <c r="I43" s="174"/>
      <c r="J43" s="175"/>
    </row>
    <row r="44" spans="1:10" s="170" customFormat="1" x14ac:dyDescent="0.2">
      <c r="C44" s="171"/>
      <c r="D44" s="171"/>
      <c r="E44" s="172"/>
      <c r="F44" s="172"/>
      <c r="G44" s="173"/>
      <c r="H44" s="173"/>
      <c r="I44" s="174"/>
      <c r="J44" s="175"/>
    </row>
  </sheetData>
  <sheetProtection algorithmName="SHA-512" hashValue="83AnLCbJBjIydfIPn/Uf+AjdEFajEThxdeOy5LEPLjjT0NPu4vNaFieFENWo5vz3Hm+zIXOINmYj0UYALoaZPw==" saltValue="JHsDygH1x8BGsyLtaVQVXQ==" spinCount="100000" sheet="1" objects="1" scenarios="1" formatColumns="0" formatRows="0"/>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4">
    <mergeCell ref="A2:J2"/>
    <mergeCell ref="A1:B1"/>
    <mergeCell ref="A39:J39"/>
    <mergeCell ref="A37:D37"/>
  </mergeCells>
  <phoneticPr fontId="2" type="noConversion"/>
  <printOptions horizontalCentered="1"/>
  <pageMargins left="0.5" right="0.5" top="0.25" bottom="0.25" header="0.5" footer="0.5"/>
  <pageSetup scale="68" orientation="landscape" r:id="rId7"/>
  <headerFooter alignWithMargins="0"/>
  <ignoredErrors>
    <ignoredError sqref="I36:I37" unlockedFormula="1"/>
    <ignoredError sqref="E37" formulaRange="1"/>
  </ignoredErrors>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61"/>
  <sheetViews>
    <sheetView zoomScaleNormal="100" workbookViewId="0">
      <selection activeCell="A13" sqref="A13"/>
    </sheetView>
  </sheetViews>
  <sheetFormatPr defaultColWidth="9.140625" defaultRowHeight="12.75" x14ac:dyDescent="0.2"/>
  <cols>
    <col min="1" max="1" width="11.28515625" style="225" customWidth="1"/>
    <col min="2" max="2" width="40.42578125" style="225" customWidth="1"/>
    <col min="3" max="3" width="6.7109375" style="228" customWidth="1"/>
    <col min="4" max="4" width="10.42578125" style="226" customWidth="1"/>
    <col min="5" max="5" width="12.140625" style="226" customWidth="1"/>
    <col min="6" max="6" width="29.28515625" style="227" customWidth="1"/>
    <col min="7" max="7" width="61.140625" style="228" customWidth="1"/>
    <col min="8" max="12" width="9.140625" style="170"/>
    <col min="13" max="16384" width="9.140625" style="225"/>
  </cols>
  <sheetData>
    <row r="1" spans="1:13" s="457" customFormat="1" ht="12.75" customHeight="1" x14ac:dyDescent="0.2">
      <c r="A1" s="632" t="s">
        <v>267</v>
      </c>
      <c r="B1" s="633"/>
      <c r="C1" s="167"/>
      <c r="D1" s="167"/>
      <c r="E1" s="167"/>
      <c r="F1" s="398"/>
      <c r="G1" s="229"/>
      <c r="H1" s="398"/>
      <c r="I1" s="398"/>
      <c r="J1" s="398"/>
    </row>
    <row r="2" spans="1:13" s="459" customFormat="1" ht="18" x14ac:dyDescent="0.2">
      <c r="A2" s="640" t="s">
        <v>88</v>
      </c>
      <c r="B2" s="641"/>
      <c r="C2" s="641"/>
      <c r="D2" s="641"/>
      <c r="E2" s="641"/>
      <c r="F2" s="641"/>
      <c r="G2" s="641"/>
      <c r="H2" s="458"/>
      <c r="I2" s="458"/>
      <c r="J2" s="458"/>
      <c r="K2" s="458"/>
      <c r="L2" s="458"/>
      <c r="M2" s="458"/>
    </row>
    <row r="3" spans="1:13" s="461" customFormat="1" ht="19.5" customHeight="1" x14ac:dyDescent="0.2">
      <c r="A3" s="399"/>
      <c r="B3" s="400"/>
      <c r="C3" s="400"/>
      <c r="D3" s="400"/>
      <c r="E3" s="400"/>
      <c r="F3" s="400"/>
      <c r="G3" s="400"/>
      <c r="H3" s="460"/>
      <c r="I3" s="460"/>
      <c r="J3" s="460"/>
      <c r="K3" s="460"/>
      <c r="L3" s="460"/>
      <c r="M3" s="460"/>
    </row>
    <row r="4" spans="1:13" s="461" customFormat="1" ht="19.5" customHeight="1" x14ac:dyDescent="0.2">
      <c r="A4" s="399"/>
      <c r="B4" s="400"/>
      <c r="C4" s="400"/>
      <c r="D4" s="400"/>
      <c r="E4" s="400"/>
      <c r="F4" s="400"/>
      <c r="G4" s="400"/>
      <c r="H4" s="460"/>
      <c r="I4" s="460"/>
      <c r="J4" s="460"/>
      <c r="K4" s="460"/>
      <c r="L4" s="460"/>
      <c r="M4" s="460"/>
    </row>
    <row r="5" spans="1:13" s="461" customFormat="1" ht="19.5" customHeight="1" x14ac:dyDescent="0.2">
      <c r="A5" s="399"/>
      <c r="B5" s="400"/>
      <c r="C5" s="400"/>
      <c r="D5" s="400"/>
      <c r="E5" s="400"/>
      <c r="F5" s="400"/>
      <c r="G5" s="400"/>
      <c r="H5" s="460"/>
      <c r="I5" s="460"/>
      <c r="J5" s="460"/>
      <c r="K5" s="460"/>
      <c r="L5" s="460"/>
      <c r="M5" s="460"/>
    </row>
    <row r="6" spans="1:13" s="461" customFormat="1" ht="19.5" customHeight="1" x14ac:dyDescent="0.2">
      <c r="A6" s="399"/>
      <c r="B6" s="400"/>
      <c r="C6" s="400"/>
      <c r="D6" s="400"/>
      <c r="E6" s="400"/>
      <c r="F6" s="400"/>
      <c r="G6" s="400"/>
      <c r="H6" s="460"/>
      <c r="I6" s="460"/>
      <c r="J6" s="460"/>
      <c r="K6" s="460"/>
      <c r="L6" s="460"/>
      <c r="M6" s="460"/>
    </row>
    <row r="7" spans="1:13" s="461" customFormat="1" ht="19.5" customHeight="1" x14ac:dyDescent="0.2">
      <c r="A7" s="399"/>
      <c r="B7" s="400"/>
      <c r="C7" s="400"/>
      <c r="D7" s="400"/>
      <c r="E7" s="400"/>
      <c r="F7" s="400"/>
      <c r="G7" s="400"/>
      <c r="H7" s="460"/>
      <c r="I7" s="460"/>
      <c r="J7" s="460"/>
      <c r="K7" s="460"/>
      <c r="L7" s="460"/>
      <c r="M7" s="460"/>
    </row>
    <row r="8" spans="1:13" s="461" customFormat="1" ht="19.5" customHeight="1" x14ac:dyDescent="0.2">
      <c r="A8" s="399"/>
      <c r="B8" s="400"/>
      <c r="C8" s="400"/>
      <c r="D8" s="400"/>
      <c r="E8" s="400"/>
      <c r="F8" s="400"/>
      <c r="G8" s="400"/>
      <c r="H8" s="460"/>
      <c r="I8" s="460"/>
      <c r="J8" s="460"/>
      <c r="K8" s="460"/>
      <c r="L8" s="460"/>
      <c r="M8" s="460"/>
    </row>
    <row r="9" spans="1:13" s="461" customFormat="1" ht="135" customHeight="1" x14ac:dyDescent="0.2">
      <c r="A9" s="399"/>
      <c r="B9" s="400"/>
      <c r="C9" s="400"/>
      <c r="D9" s="400"/>
      <c r="E9" s="400"/>
      <c r="F9" s="400"/>
      <c r="G9" s="400"/>
      <c r="H9" s="460"/>
      <c r="I9" s="460"/>
      <c r="J9" s="460"/>
      <c r="K9" s="460"/>
      <c r="L9" s="460"/>
      <c r="M9" s="460"/>
    </row>
    <row r="10" spans="1:13" s="170" customFormat="1" ht="7.5" customHeight="1" thickBot="1" x14ac:dyDescent="0.25">
      <c r="B10" s="176"/>
      <c r="C10" s="178"/>
      <c r="D10" s="174"/>
      <c r="E10" s="174"/>
      <c r="F10" s="172"/>
      <c r="G10" s="177"/>
    </row>
    <row r="11" spans="1:13" s="452" customFormat="1" ht="33" customHeight="1" thickBot="1" x14ac:dyDescent="0.25">
      <c r="A11" s="112" t="s">
        <v>151</v>
      </c>
      <c r="B11" s="162" t="s">
        <v>131</v>
      </c>
      <c r="C11" s="163" t="s">
        <v>94</v>
      </c>
      <c r="D11" s="164" t="s">
        <v>95</v>
      </c>
      <c r="E11" s="164" t="s">
        <v>107</v>
      </c>
      <c r="F11" s="165" t="s">
        <v>235</v>
      </c>
      <c r="G11" s="166" t="s">
        <v>174</v>
      </c>
    </row>
    <row r="12" spans="1:13" s="170" customFormat="1" ht="26.25" thickBot="1" x14ac:dyDescent="0.25">
      <c r="A12" s="304" t="s">
        <v>157</v>
      </c>
      <c r="B12" s="128" t="s">
        <v>146</v>
      </c>
      <c r="C12" s="107">
        <v>1</v>
      </c>
      <c r="D12" s="108">
        <v>15000</v>
      </c>
      <c r="E12" s="97">
        <v>15000</v>
      </c>
      <c r="F12" s="144" t="s">
        <v>138</v>
      </c>
      <c r="G12" s="180" t="s">
        <v>152</v>
      </c>
    </row>
    <row r="13" spans="1:13" ht="15" customHeight="1" x14ac:dyDescent="0.2">
      <c r="A13" s="379"/>
      <c r="B13" s="280"/>
      <c r="C13" s="281"/>
      <c r="D13" s="282"/>
      <c r="E13" s="230">
        <f>C13*D13</f>
        <v>0</v>
      </c>
      <c r="F13" s="284"/>
      <c r="G13" s="277"/>
    </row>
    <row r="14" spans="1:13" ht="15" customHeight="1" x14ac:dyDescent="0.2">
      <c r="A14" s="379"/>
      <c r="B14" s="274"/>
      <c r="C14" s="281"/>
      <c r="D14" s="283"/>
      <c r="E14" s="231">
        <f t="shared" ref="E14:E36" si="0">C14*D14</f>
        <v>0</v>
      </c>
      <c r="F14" s="523"/>
      <c r="G14" s="278"/>
    </row>
    <row r="15" spans="1:13" ht="15" customHeight="1" x14ac:dyDescent="0.2">
      <c r="A15" s="379"/>
      <c r="B15" s="274"/>
      <c r="C15" s="281"/>
      <c r="D15" s="283"/>
      <c r="E15" s="231">
        <f t="shared" si="0"/>
        <v>0</v>
      </c>
      <c r="F15" s="523"/>
      <c r="G15" s="278"/>
    </row>
    <row r="16" spans="1:13" ht="15" customHeight="1" x14ac:dyDescent="0.2">
      <c r="A16" s="379"/>
      <c r="B16" s="274"/>
      <c r="C16" s="281"/>
      <c r="D16" s="283"/>
      <c r="E16" s="231">
        <f t="shared" si="0"/>
        <v>0</v>
      </c>
      <c r="F16" s="523"/>
      <c r="G16" s="278"/>
    </row>
    <row r="17" spans="1:7" ht="15" customHeight="1" x14ac:dyDescent="0.2">
      <c r="A17" s="379"/>
      <c r="B17" s="274"/>
      <c r="C17" s="281"/>
      <c r="D17" s="283"/>
      <c r="E17" s="231">
        <f t="shared" si="0"/>
        <v>0</v>
      </c>
      <c r="F17" s="523"/>
      <c r="G17" s="278"/>
    </row>
    <row r="18" spans="1:7" ht="15" customHeight="1" x14ac:dyDescent="0.2">
      <c r="A18" s="379"/>
      <c r="B18" s="274"/>
      <c r="C18" s="281"/>
      <c r="D18" s="283"/>
      <c r="E18" s="231">
        <f t="shared" si="0"/>
        <v>0</v>
      </c>
      <c r="F18" s="523"/>
      <c r="G18" s="278"/>
    </row>
    <row r="19" spans="1:7" ht="15" customHeight="1" x14ac:dyDescent="0.2">
      <c r="A19" s="379"/>
      <c r="B19" s="274"/>
      <c r="C19" s="281"/>
      <c r="D19" s="283"/>
      <c r="E19" s="231">
        <f t="shared" si="0"/>
        <v>0</v>
      </c>
      <c r="F19" s="523"/>
      <c r="G19" s="278"/>
    </row>
    <row r="20" spans="1:7" ht="15" customHeight="1" x14ac:dyDescent="0.2">
      <c r="A20" s="379"/>
      <c r="B20" s="274"/>
      <c r="C20" s="281"/>
      <c r="D20" s="283"/>
      <c r="E20" s="231">
        <f t="shared" si="0"/>
        <v>0</v>
      </c>
      <c r="F20" s="523"/>
      <c r="G20" s="278"/>
    </row>
    <row r="21" spans="1:7" ht="15" customHeight="1" x14ac:dyDescent="0.2">
      <c r="A21" s="379"/>
      <c r="B21" s="274"/>
      <c r="C21" s="281"/>
      <c r="D21" s="283"/>
      <c r="E21" s="231">
        <f t="shared" si="0"/>
        <v>0</v>
      </c>
      <c r="F21" s="523"/>
      <c r="G21" s="278"/>
    </row>
    <row r="22" spans="1:7" ht="15" customHeight="1" x14ac:dyDescent="0.2">
      <c r="A22" s="379"/>
      <c r="B22" s="274"/>
      <c r="C22" s="281"/>
      <c r="D22" s="283"/>
      <c r="E22" s="231">
        <f t="shared" si="0"/>
        <v>0</v>
      </c>
      <c r="F22" s="523"/>
      <c r="G22" s="278"/>
    </row>
    <row r="23" spans="1:7" ht="15" customHeight="1" x14ac:dyDescent="0.2">
      <c r="A23" s="379"/>
      <c r="B23" s="274"/>
      <c r="C23" s="281"/>
      <c r="D23" s="283"/>
      <c r="E23" s="231">
        <f t="shared" si="0"/>
        <v>0</v>
      </c>
      <c r="F23" s="523"/>
      <c r="G23" s="278"/>
    </row>
    <row r="24" spans="1:7" ht="15" customHeight="1" x14ac:dyDescent="0.2">
      <c r="A24" s="379"/>
      <c r="B24" s="274"/>
      <c r="C24" s="281"/>
      <c r="D24" s="283"/>
      <c r="E24" s="231">
        <f t="shared" si="0"/>
        <v>0</v>
      </c>
      <c r="F24" s="523"/>
      <c r="G24" s="278"/>
    </row>
    <row r="25" spans="1:7" ht="15" customHeight="1" x14ac:dyDescent="0.2">
      <c r="A25" s="379"/>
      <c r="B25" s="274"/>
      <c r="C25" s="281"/>
      <c r="D25" s="283"/>
      <c r="E25" s="231">
        <f t="shared" si="0"/>
        <v>0</v>
      </c>
      <c r="F25" s="523"/>
      <c r="G25" s="278"/>
    </row>
    <row r="26" spans="1:7" ht="15" customHeight="1" x14ac:dyDescent="0.2">
      <c r="A26" s="379"/>
      <c r="B26" s="274"/>
      <c r="C26" s="281"/>
      <c r="D26" s="283"/>
      <c r="E26" s="231">
        <f t="shared" si="0"/>
        <v>0</v>
      </c>
      <c r="F26" s="523"/>
      <c r="G26" s="278"/>
    </row>
    <row r="27" spans="1:7" ht="15" customHeight="1" x14ac:dyDescent="0.2">
      <c r="A27" s="379"/>
      <c r="B27" s="274"/>
      <c r="C27" s="281"/>
      <c r="D27" s="283"/>
      <c r="E27" s="231">
        <f t="shared" si="0"/>
        <v>0</v>
      </c>
      <c r="F27" s="523"/>
      <c r="G27" s="278"/>
    </row>
    <row r="28" spans="1:7" ht="15" customHeight="1" x14ac:dyDescent="0.2">
      <c r="A28" s="379"/>
      <c r="B28" s="274"/>
      <c r="C28" s="281"/>
      <c r="D28" s="283"/>
      <c r="E28" s="231">
        <f t="shared" si="0"/>
        <v>0</v>
      </c>
      <c r="F28" s="523"/>
      <c r="G28" s="278"/>
    </row>
    <row r="29" spans="1:7" ht="15" customHeight="1" x14ac:dyDescent="0.2">
      <c r="A29" s="379"/>
      <c r="B29" s="274"/>
      <c r="C29" s="281"/>
      <c r="D29" s="283"/>
      <c r="E29" s="231">
        <f t="shared" si="0"/>
        <v>0</v>
      </c>
      <c r="F29" s="523"/>
      <c r="G29" s="278"/>
    </row>
    <row r="30" spans="1:7" ht="15" customHeight="1" x14ac:dyDescent="0.2">
      <c r="A30" s="379"/>
      <c r="B30" s="274"/>
      <c r="C30" s="281"/>
      <c r="D30" s="283"/>
      <c r="E30" s="231">
        <f t="shared" si="0"/>
        <v>0</v>
      </c>
      <c r="F30" s="523"/>
      <c r="G30" s="278"/>
    </row>
    <row r="31" spans="1:7" ht="15" customHeight="1" x14ac:dyDescent="0.2">
      <c r="A31" s="379"/>
      <c r="B31" s="274"/>
      <c r="C31" s="281"/>
      <c r="D31" s="283"/>
      <c r="E31" s="231">
        <f t="shared" si="0"/>
        <v>0</v>
      </c>
      <c r="F31" s="523"/>
      <c r="G31" s="278"/>
    </row>
    <row r="32" spans="1:7" ht="15" customHeight="1" x14ac:dyDescent="0.2">
      <c r="A32" s="379"/>
      <c r="B32" s="274"/>
      <c r="C32" s="281"/>
      <c r="D32" s="283"/>
      <c r="E32" s="231">
        <f t="shared" si="0"/>
        <v>0</v>
      </c>
      <c r="F32" s="523"/>
      <c r="G32" s="278"/>
    </row>
    <row r="33" spans="1:7" ht="15" customHeight="1" x14ac:dyDescent="0.2">
      <c r="A33" s="379"/>
      <c r="B33" s="274"/>
      <c r="C33" s="281"/>
      <c r="D33" s="283"/>
      <c r="E33" s="231">
        <f t="shared" si="0"/>
        <v>0</v>
      </c>
      <c r="F33" s="523"/>
      <c r="G33" s="278"/>
    </row>
    <row r="34" spans="1:7" ht="15" customHeight="1" x14ac:dyDescent="0.2">
      <c r="A34" s="379"/>
      <c r="B34" s="274"/>
      <c r="C34" s="281"/>
      <c r="D34" s="283"/>
      <c r="E34" s="231">
        <f t="shared" si="0"/>
        <v>0</v>
      </c>
      <c r="F34" s="523"/>
      <c r="G34" s="278"/>
    </row>
    <row r="35" spans="1:7" ht="15" customHeight="1" x14ac:dyDescent="0.2">
      <c r="A35" s="379"/>
      <c r="B35" s="274"/>
      <c r="C35" s="281"/>
      <c r="D35" s="283"/>
      <c r="E35" s="231">
        <f t="shared" si="0"/>
        <v>0</v>
      </c>
      <c r="F35" s="523"/>
      <c r="G35" s="278"/>
    </row>
    <row r="36" spans="1:7" ht="15" customHeight="1" thickBot="1" x14ac:dyDescent="0.25">
      <c r="A36" s="379"/>
      <c r="B36" s="274"/>
      <c r="C36" s="281"/>
      <c r="D36" s="283"/>
      <c r="E36" s="232">
        <f t="shared" si="0"/>
        <v>0</v>
      </c>
      <c r="F36" s="523"/>
      <c r="G36" s="278"/>
    </row>
    <row r="37" spans="1:7" s="170" customFormat="1" ht="15" customHeight="1" thickBot="1" x14ac:dyDescent="0.25">
      <c r="A37" s="637" t="s">
        <v>215</v>
      </c>
      <c r="B37" s="638"/>
      <c r="C37" s="638"/>
      <c r="D37" s="639"/>
      <c r="E37" s="233">
        <f>SUM(E13:E36)</f>
        <v>0</v>
      </c>
      <c r="F37" s="642"/>
      <c r="G37" s="643"/>
    </row>
    <row r="38" spans="1:7" s="170" customFormat="1" ht="7.5" customHeight="1" thickBot="1" x14ac:dyDescent="0.25">
      <c r="C38" s="177"/>
      <c r="D38" s="174"/>
      <c r="E38" s="174"/>
      <c r="F38" s="172"/>
      <c r="G38" s="177"/>
    </row>
    <row r="39" spans="1:7" ht="61.5" customHeight="1" thickBot="1" x14ac:dyDescent="0.25">
      <c r="A39" s="634" t="s">
        <v>165</v>
      </c>
      <c r="B39" s="635"/>
      <c r="C39" s="635"/>
      <c r="D39" s="635"/>
      <c r="E39" s="635"/>
      <c r="F39" s="635"/>
      <c r="G39" s="636"/>
    </row>
    <row r="40" spans="1:7" s="170" customFormat="1" x14ac:dyDescent="0.2">
      <c r="A40" s="456"/>
      <c r="B40" s="456"/>
      <c r="C40" s="456"/>
      <c r="D40" s="456"/>
      <c r="E40" s="456"/>
      <c r="F40" s="456"/>
      <c r="G40" s="456"/>
    </row>
    <row r="41" spans="1:7" s="170" customFormat="1" x14ac:dyDescent="0.2">
      <c r="C41" s="177"/>
      <c r="D41" s="174"/>
      <c r="E41" s="174"/>
      <c r="F41" s="172"/>
      <c r="G41" s="177"/>
    </row>
    <row r="42" spans="1:7" s="170" customFormat="1" x14ac:dyDescent="0.2">
      <c r="C42" s="177"/>
      <c r="D42" s="174"/>
      <c r="E42" s="174"/>
      <c r="F42" s="172"/>
      <c r="G42" s="177"/>
    </row>
    <row r="43" spans="1:7" s="170" customFormat="1" x14ac:dyDescent="0.2">
      <c r="C43" s="177"/>
      <c r="D43" s="174"/>
      <c r="E43" s="174"/>
      <c r="F43" s="172"/>
      <c r="G43" s="177"/>
    </row>
    <row r="44" spans="1:7" s="170" customFormat="1" x14ac:dyDescent="0.2">
      <c r="C44" s="177"/>
      <c r="D44" s="174"/>
      <c r="E44" s="174"/>
      <c r="F44" s="172"/>
      <c r="G44" s="177"/>
    </row>
    <row r="61" spans="1:1" x14ac:dyDescent="0.2">
      <c r="A61" s="472"/>
    </row>
  </sheetData>
  <sheetProtection algorithmName="SHA-512" hashValue="44h7BB+ZydxHkk7LyEvzHyOWu9W3rOb9StGJeNAT7nITssmW9LKtb0Lq1aCQOumZCNjnRbsDX5+CE1hqaKVtlQ==" saltValue="qk8FmJym4x79JFWI7ee+9w==" spinCount="100000" sheet="1" objects="1" scenarios="1" formatColumns="0" formatRows="0"/>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5">
    <mergeCell ref="A2:G2"/>
    <mergeCell ref="A1:B1"/>
    <mergeCell ref="A39:G39"/>
    <mergeCell ref="A37:D37"/>
    <mergeCell ref="F37:G37"/>
  </mergeCells>
  <phoneticPr fontId="2" type="noConversion"/>
  <printOptions horizontalCentered="1"/>
  <pageMargins left="0.5" right="0.5" top="0.25" bottom="0.25" header="0.5" footer="0.5"/>
  <pageSetup scale="75" orientation="landscape" r:id="rId7"/>
  <headerFooter alignWithMargins="0"/>
  <ignoredErrors>
    <ignoredError sqref="E37" unlockedFormula="1"/>
  </ignoredErrors>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45"/>
  <sheetViews>
    <sheetView showGridLines="0" zoomScaleNormal="100" workbookViewId="0">
      <selection activeCell="A15" sqref="A15"/>
    </sheetView>
  </sheetViews>
  <sheetFormatPr defaultColWidth="9.140625" defaultRowHeight="12.75" x14ac:dyDescent="0.2"/>
  <cols>
    <col min="1" max="1" width="10.85546875" style="11" customWidth="1"/>
    <col min="2" max="2" width="34.85546875" style="11" customWidth="1"/>
    <col min="3" max="3" width="6.7109375" style="237" customWidth="1"/>
    <col min="4" max="4" width="14.140625" style="234" customWidth="1"/>
    <col min="5" max="5" width="14.140625" style="235" customWidth="1"/>
    <col min="6" max="6" width="35.5703125" style="236" customWidth="1"/>
    <col min="7" max="7" width="55.140625" style="237" customWidth="1"/>
    <col min="8" max="12" width="9.140625" style="6"/>
    <col min="13" max="16384" width="9.140625" style="11"/>
  </cols>
  <sheetData>
    <row r="1" spans="1:13" s="404" customFormat="1" ht="12.75" customHeight="1" x14ac:dyDescent="0.2">
      <c r="A1" s="644" t="s">
        <v>267</v>
      </c>
      <c r="B1" s="645"/>
      <c r="C1" s="89"/>
      <c r="D1" s="89"/>
      <c r="E1" s="89"/>
      <c r="F1" s="401"/>
      <c r="G1" s="402"/>
      <c r="H1" s="401"/>
      <c r="I1" s="401"/>
      <c r="J1" s="401"/>
    </row>
    <row r="2" spans="1:13" s="322" customFormat="1" ht="18" x14ac:dyDescent="0.2">
      <c r="A2" s="631" t="s">
        <v>89</v>
      </c>
      <c r="B2" s="631"/>
      <c r="C2" s="631"/>
      <c r="D2" s="631"/>
      <c r="E2" s="631"/>
      <c r="F2" s="631"/>
      <c r="G2" s="631"/>
      <c r="H2" s="321"/>
      <c r="I2" s="321"/>
      <c r="J2" s="321"/>
      <c r="K2" s="321"/>
      <c r="L2" s="321"/>
      <c r="M2" s="321"/>
    </row>
    <row r="3" spans="1:13" s="463" customFormat="1" ht="21.75" customHeight="1" x14ac:dyDescent="0.2">
      <c r="A3" s="396"/>
      <c r="B3" s="396"/>
      <c r="C3" s="396"/>
      <c r="D3" s="396"/>
      <c r="E3" s="396"/>
      <c r="F3" s="396"/>
      <c r="G3" s="396"/>
      <c r="H3" s="462"/>
      <c r="I3" s="462"/>
      <c r="J3" s="462"/>
      <c r="K3" s="462"/>
      <c r="L3" s="462"/>
      <c r="M3" s="462"/>
    </row>
    <row r="4" spans="1:13" s="463" customFormat="1" ht="21.75" customHeight="1" x14ac:dyDescent="0.2">
      <c r="A4" s="396"/>
      <c r="B4" s="396"/>
      <c r="C4" s="396"/>
      <c r="D4" s="396"/>
      <c r="E4" s="396"/>
      <c r="F4" s="396"/>
      <c r="G4" s="396"/>
      <c r="H4" s="462"/>
      <c r="I4" s="462"/>
      <c r="J4" s="462"/>
      <c r="K4" s="462"/>
      <c r="L4" s="462"/>
      <c r="M4" s="462"/>
    </row>
    <row r="5" spans="1:13" s="463" customFormat="1" ht="21.75" customHeight="1" x14ac:dyDescent="0.2">
      <c r="A5" s="396"/>
      <c r="B5" s="396"/>
      <c r="C5" s="396"/>
      <c r="D5" s="396"/>
      <c r="E5" s="396"/>
      <c r="F5" s="396"/>
      <c r="G5" s="396"/>
      <c r="H5" s="462"/>
      <c r="I5" s="462"/>
      <c r="J5" s="462"/>
      <c r="K5" s="462"/>
      <c r="L5" s="462"/>
      <c r="M5" s="462"/>
    </row>
    <row r="6" spans="1:13" s="463" customFormat="1" ht="21.75" customHeight="1" x14ac:dyDescent="0.2">
      <c r="A6" s="396"/>
      <c r="B6" s="396"/>
      <c r="C6" s="396"/>
      <c r="D6" s="396"/>
      <c r="E6" s="396"/>
      <c r="F6" s="396"/>
      <c r="G6" s="396"/>
      <c r="H6" s="462"/>
      <c r="I6" s="462"/>
      <c r="J6" s="462"/>
      <c r="K6" s="462"/>
      <c r="L6" s="462"/>
      <c r="M6" s="462"/>
    </row>
    <row r="7" spans="1:13" s="463" customFormat="1" ht="21.75" customHeight="1" x14ac:dyDescent="0.2">
      <c r="A7" s="396"/>
      <c r="B7" s="396"/>
      <c r="C7" s="396"/>
      <c r="D7" s="396"/>
      <c r="E7" s="396"/>
      <c r="F7" s="396"/>
      <c r="G7" s="396"/>
      <c r="H7" s="462"/>
      <c r="I7" s="462"/>
      <c r="J7" s="462"/>
      <c r="K7" s="462"/>
      <c r="L7" s="462"/>
      <c r="M7" s="462"/>
    </row>
    <row r="8" spans="1:13" s="463" customFormat="1" ht="21.75" customHeight="1" x14ac:dyDescent="0.2">
      <c r="A8" s="396"/>
      <c r="B8" s="396"/>
      <c r="C8" s="396"/>
      <c r="D8" s="396"/>
      <c r="E8" s="396"/>
      <c r="F8" s="396"/>
      <c r="G8" s="396"/>
      <c r="H8" s="462"/>
      <c r="I8" s="462"/>
      <c r="J8" s="462"/>
      <c r="K8" s="462"/>
      <c r="L8" s="462"/>
      <c r="M8" s="462"/>
    </row>
    <row r="9" spans="1:13" s="463" customFormat="1" ht="21.75" customHeight="1" x14ac:dyDescent="0.2">
      <c r="A9" s="396"/>
      <c r="B9" s="396"/>
      <c r="C9" s="396"/>
      <c r="D9" s="396"/>
      <c r="E9" s="396"/>
      <c r="F9" s="396"/>
      <c r="G9" s="396"/>
      <c r="H9" s="462"/>
      <c r="I9" s="462"/>
      <c r="J9" s="462"/>
      <c r="K9" s="462"/>
      <c r="L9" s="462"/>
      <c r="M9" s="462"/>
    </row>
    <row r="10" spans="1:13" s="463" customFormat="1" ht="128.25" customHeight="1" x14ac:dyDescent="0.2">
      <c r="A10" s="396"/>
      <c r="B10" s="396"/>
      <c r="C10" s="396"/>
      <c r="D10" s="396"/>
      <c r="E10" s="396"/>
      <c r="F10" s="396"/>
      <c r="G10" s="396"/>
      <c r="H10" s="462"/>
      <c r="I10" s="462"/>
      <c r="J10" s="462"/>
      <c r="K10" s="462"/>
      <c r="L10" s="462"/>
      <c r="M10" s="462"/>
    </row>
    <row r="11" spans="1:13" s="6" customFormat="1" ht="4.5" customHeight="1" thickBot="1" x14ac:dyDescent="0.25">
      <c r="B11" s="1"/>
      <c r="C11" s="2"/>
      <c r="D11" s="64"/>
      <c r="E11" s="61"/>
      <c r="F11" s="4"/>
      <c r="G11" s="5"/>
    </row>
    <row r="12" spans="1:13" s="313" customFormat="1" ht="27" customHeight="1" thickBot="1" x14ac:dyDescent="0.25">
      <c r="A12" s="96" t="s">
        <v>151</v>
      </c>
      <c r="B12" s="156" t="s">
        <v>132</v>
      </c>
      <c r="C12" s="92" t="s">
        <v>94</v>
      </c>
      <c r="D12" s="158" t="s">
        <v>95</v>
      </c>
      <c r="E12" s="159" t="s">
        <v>107</v>
      </c>
      <c r="F12" s="160" t="s">
        <v>235</v>
      </c>
      <c r="G12" s="161" t="s">
        <v>174</v>
      </c>
    </row>
    <row r="13" spans="1:13" s="313" customFormat="1" ht="15" customHeight="1" x14ac:dyDescent="0.2">
      <c r="A13" s="305" t="s">
        <v>162</v>
      </c>
      <c r="B13" s="145" t="s">
        <v>145</v>
      </c>
      <c r="C13" s="146">
        <v>1</v>
      </c>
      <c r="D13" s="147">
        <v>2000</v>
      </c>
      <c r="E13" s="148">
        <f>C13*D13</f>
        <v>2000</v>
      </c>
      <c r="F13" s="149" t="s">
        <v>147</v>
      </c>
      <c r="G13" s="150" t="s">
        <v>148</v>
      </c>
    </row>
    <row r="14" spans="1:13" s="6" customFormat="1" ht="15" customHeight="1" thickBot="1" x14ac:dyDescent="0.25">
      <c r="A14" s="306" t="s">
        <v>158</v>
      </c>
      <c r="B14" s="141" t="s">
        <v>143</v>
      </c>
      <c r="C14" s="107">
        <v>2000</v>
      </c>
      <c r="D14" s="105">
        <v>1.5</v>
      </c>
      <c r="E14" s="97">
        <f t="shared" ref="E14:E38" si="0">C14*D14</f>
        <v>3000</v>
      </c>
      <c r="F14" s="144" t="s">
        <v>141</v>
      </c>
      <c r="G14" s="98" t="s">
        <v>142</v>
      </c>
    </row>
    <row r="15" spans="1:13" ht="15" customHeight="1" x14ac:dyDescent="0.2">
      <c r="A15" s="303"/>
      <c r="B15" s="274"/>
      <c r="C15" s="281"/>
      <c r="D15" s="290"/>
      <c r="E15" s="238">
        <f t="shared" si="0"/>
        <v>0</v>
      </c>
      <c r="F15" s="292"/>
      <c r="G15" s="293"/>
    </row>
    <row r="16" spans="1:13" ht="15" customHeight="1" x14ac:dyDescent="0.2">
      <c r="A16" s="303"/>
      <c r="B16" s="274"/>
      <c r="C16" s="281"/>
      <c r="D16" s="291"/>
      <c r="E16" s="238">
        <f t="shared" si="0"/>
        <v>0</v>
      </c>
      <c r="F16" s="523"/>
      <c r="G16" s="525"/>
    </row>
    <row r="17" spans="1:7" ht="15" customHeight="1" x14ac:dyDescent="0.2">
      <c r="A17" s="303"/>
      <c r="B17" s="274"/>
      <c r="C17" s="281"/>
      <c r="D17" s="291"/>
      <c r="E17" s="238">
        <f t="shared" si="0"/>
        <v>0</v>
      </c>
      <c r="F17" s="523"/>
      <c r="G17" s="525"/>
    </row>
    <row r="18" spans="1:7" ht="15" customHeight="1" x14ac:dyDescent="0.2">
      <c r="A18" s="303"/>
      <c r="B18" s="274"/>
      <c r="C18" s="281"/>
      <c r="D18" s="291"/>
      <c r="E18" s="238">
        <f t="shared" si="0"/>
        <v>0</v>
      </c>
      <c r="F18" s="523"/>
      <c r="G18" s="525"/>
    </row>
    <row r="19" spans="1:7" ht="15" customHeight="1" x14ac:dyDescent="0.2">
      <c r="A19" s="303"/>
      <c r="B19" s="274"/>
      <c r="C19" s="281"/>
      <c r="D19" s="291"/>
      <c r="E19" s="238">
        <f t="shared" si="0"/>
        <v>0</v>
      </c>
      <c r="F19" s="523"/>
      <c r="G19" s="525"/>
    </row>
    <row r="20" spans="1:7" ht="15" customHeight="1" x14ac:dyDescent="0.2">
      <c r="A20" s="303"/>
      <c r="B20" s="274"/>
      <c r="C20" s="281"/>
      <c r="D20" s="524"/>
      <c r="E20" s="238">
        <f t="shared" si="0"/>
        <v>0</v>
      </c>
      <c r="F20" s="523"/>
      <c r="G20" s="525"/>
    </row>
    <row r="21" spans="1:7" ht="15" customHeight="1" x14ac:dyDescent="0.2">
      <c r="A21" s="303"/>
      <c r="B21" s="274"/>
      <c r="C21" s="281"/>
      <c r="D21" s="524"/>
      <c r="E21" s="238">
        <f t="shared" si="0"/>
        <v>0</v>
      </c>
      <c r="F21" s="523"/>
      <c r="G21" s="525"/>
    </row>
    <row r="22" spans="1:7" ht="15" customHeight="1" x14ac:dyDescent="0.2">
      <c r="A22" s="303"/>
      <c r="B22" s="274"/>
      <c r="C22" s="281"/>
      <c r="D22" s="524"/>
      <c r="E22" s="238">
        <f t="shared" si="0"/>
        <v>0</v>
      </c>
      <c r="F22" s="523"/>
      <c r="G22" s="525"/>
    </row>
    <row r="23" spans="1:7" ht="15" customHeight="1" x14ac:dyDescent="0.2">
      <c r="A23" s="303"/>
      <c r="B23" s="274"/>
      <c r="C23" s="281"/>
      <c r="D23" s="524"/>
      <c r="E23" s="238">
        <f t="shared" si="0"/>
        <v>0</v>
      </c>
      <c r="F23" s="523"/>
      <c r="G23" s="525"/>
    </row>
    <row r="24" spans="1:7" ht="15" customHeight="1" x14ac:dyDescent="0.2">
      <c r="A24" s="302"/>
      <c r="B24" s="274"/>
      <c r="C24" s="281"/>
      <c r="D24" s="524"/>
      <c r="E24" s="238">
        <f t="shared" si="0"/>
        <v>0</v>
      </c>
      <c r="F24" s="523"/>
      <c r="G24" s="525"/>
    </row>
    <row r="25" spans="1:7" ht="15" customHeight="1" x14ac:dyDescent="0.2">
      <c r="A25" s="303"/>
      <c r="B25" s="274"/>
      <c r="C25" s="281"/>
      <c r="D25" s="524"/>
      <c r="E25" s="238">
        <f t="shared" si="0"/>
        <v>0</v>
      </c>
      <c r="F25" s="523"/>
      <c r="G25" s="525"/>
    </row>
    <row r="26" spans="1:7" ht="15" customHeight="1" x14ac:dyDescent="0.2">
      <c r="A26" s="303"/>
      <c r="B26" s="274"/>
      <c r="C26" s="281"/>
      <c r="D26" s="524"/>
      <c r="E26" s="238">
        <f t="shared" si="0"/>
        <v>0</v>
      </c>
      <c r="F26" s="523"/>
      <c r="G26" s="525"/>
    </row>
    <row r="27" spans="1:7" ht="15" customHeight="1" x14ac:dyDescent="0.2">
      <c r="A27" s="303"/>
      <c r="B27" s="274"/>
      <c r="C27" s="281"/>
      <c r="D27" s="524"/>
      <c r="E27" s="238">
        <f t="shared" si="0"/>
        <v>0</v>
      </c>
      <c r="F27" s="523"/>
      <c r="G27" s="525"/>
    </row>
    <row r="28" spans="1:7" ht="15" customHeight="1" x14ac:dyDescent="0.2">
      <c r="A28" s="303"/>
      <c r="B28" s="274"/>
      <c r="C28" s="281"/>
      <c r="D28" s="524"/>
      <c r="E28" s="238">
        <f t="shared" si="0"/>
        <v>0</v>
      </c>
      <c r="F28" s="523"/>
      <c r="G28" s="525"/>
    </row>
    <row r="29" spans="1:7" ht="15" customHeight="1" x14ac:dyDescent="0.2">
      <c r="A29" s="303"/>
      <c r="B29" s="274"/>
      <c r="C29" s="281"/>
      <c r="D29" s="524"/>
      <c r="E29" s="238">
        <f t="shared" si="0"/>
        <v>0</v>
      </c>
      <c r="F29" s="523"/>
      <c r="G29" s="525"/>
    </row>
    <row r="30" spans="1:7" ht="15" customHeight="1" x14ac:dyDescent="0.2">
      <c r="A30" s="303"/>
      <c r="B30" s="274"/>
      <c r="C30" s="281"/>
      <c r="D30" s="524"/>
      <c r="E30" s="238">
        <f t="shared" si="0"/>
        <v>0</v>
      </c>
      <c r="F30" s="523"/>
      <c r="G30" s="525"/>
    </row>
    <row r="31" spans="1:7" ht="15" customHeight="1" x14ac:dyDescent="0.2">
      <c r="A31" s="303"/>
      <c r="B31" s="274"/>
      <c r="C31" s="281"/>
      <c r="D31" s="524"/>
      <c r="E31" s="238">
        <f t="shared" si="0"/>
        <v>0</v>
      </c>
      <c r="F31" s="523"/>
      <c r="G31" s="525"/>
    </row>
    <row r="32" spans="1:7" ht="15" customHeight="1" x14ac:dyDescent="0.2">
      <c r="A32" s="303"/>
      <c r="B32" s="274"/>
      <c r="C32" s="281"/>
      <c r="D32" s="524"/>
      <c r="E32" s="238">
        <f t="shared" si="0"/>
        <v>0</v>
      </c>
      <c r="F32" s="523"/>
      <c r="G32" s="525"/>
    </row>
    <row r="33" spans="1:7" ht="15" customHeight="1" x14ac:dyDescent="0.2">
      <c r="A33" s="303"/>
      <c r="B33" s="274"/>
      <c r="C33" s="281"/>
      <c r="D33" s="524"/>
      <c r="E33" s="238">
        <f t="shared" si="0"/>
        <v>0</v>
      </c>
      <c r="F33" s="523"/>
      <c r="G33" s="525"/>
    </row>
    <row r="34" spans="1:7" ht="15" customHeight="1" x14ac:dyDescent="0.2">
      <c r="A34" s="303"/>
      <c r="B34" s="274"/>
      <c r="C34" s="281"/>
      <c r="D34" s="524"/>
      <c r="E34" s="238">
        <f t="shared" si="0"/>
        <v>0</v>
      </c>
      <c r="F34" s="523"/>
      <c r="G34" s="525"/>
    </row>
    <row r="35" spans="1:7" ht="15" customHeight="1" x14ac:dyDescent="0.2">
      <c r="A35" s="303"/>
      <c r="B35" s="274"/>
      <c r="C35" s="281"/>
      <c r="D35" s="524"/>
      <c r="E35" s="238">
        <f t="shared" si="0"/>
        <v>0</v>
      </c>
      <c r="F35" s="523"/>
      <c r="G35" s="525"/>
    </row>
    <row r="36" spans="1:7" ht="15" customHeight="1" x14ac:dyDescent="0.2">
      <c r="A36" s="303"/>
      <c r="B36" s="274"/>
      <c r="C36" s="281"/>
      <c r="D36" s="524"/>
      <c r="E36" s="238">
        <f t="shared" si="0"/>
        <v>0</v>
      </c>
      <c r="F36" s="523"/>
      <c r="G36" s="525"/>
    </row>
    <row r="37" spans="1:7" ht="15" customHeight="1" x14ac:dyDescent="0.2">
      <c r="A37" s="303"/>
      <c r="B37" s="274"/>
      <c r="C37" s="281"/>
      <c r="D37" s="524"/>
      <c r="E37" s="238">
        <f t="shared" si="0"/>
        <v>0</v>
      </c>
      <c r="F37" s="523"/>
      <c r="G37" s="525"/>
    </row>
    <row r="38" spans="1:7" ht="15" customHeight="1" thickBot="1" x14ac:dyDescent="0.25">
      <c r="A38" s="303"/>
      <c r="B38" s="274"/>
      <c r="C38" s="281"/>
      <c r="D38" s="524"/>
      <c r="E38" s="238">
        <f t="shared" si="0"/>
        <v>0</v>
      </c>
      <c r="F38" s="523"/>
      <c r="G38" s="525"/>
    </row>
    <row r="39" spans="1:7" s="313" customFormat="1" ht="15" customHeight="1" thickBot="1" x14ac:dyDescent="0.25">
      <c r="A39" s="646" t="s">
        <v>216</v>
      </c>
      <c r="B39" s="647"/>
      <c r="C39" s="647"/>
      <c r="D39" s="648"/>
      <c r="E39" s="239">
        <f>SUM(E15:E38)</f>
        <v>0</v>
      </c>
      <c r="F39" s="649"/>
      <c r="G39" s="650"/>
    </row>
    <row r="40" spans="1:7" s="6" customFormat="1" ht="7.5" customHeight="1" thickBot="1" x14ac:dyDescent="0.25">
      <c r="C40" s="5"/>
      <c r="D40" s="64"/>
      <c r="E40" s="61"/>
      <c r="F40" s="4"/>
      <c r="G40" s="5"/>
    </row>
    <row r="41" spans="1:7" ht="59.25" customHeight="1" thickBot="1" x14ac:dyDescent="0.25">
      <c r="A41" s="583" t="s">
        <v>164</v>
      </c>
      <c r="B41" s="635"/>
      <c r="C41" s="635"/>
      <c r="D41" s="635"/>
      <c r="E41" s="635"/>
      <c r="F41" s="635"/>
      <c r="G41" s="636"/>
    </row>
    <row r="42" spans="1:7" s="6" customFormat="1" x14ac:dyDescent="0.2">
      <c r="C42" s="5"/>
      <c r="D42" s="64"/>
      <c r="E42" s="61"/>
      <c r="F42" s="4"/>
      <c r="G42" s="5"/>
    </row>
    <row r="43" spans="1:7" s="6" customFormat="1" x14ac:dyDescent="0.2">
      <c r="C43" s="5"/>
      <c r="D43" s="64"/>
      <c r="E43" s="61"/>
      <c r="F43" s="4"/>
      <c r="G43" s="5"/>
    </row>
    <row r="44" spans="1:7" s="6" customFormat="1" x14ac:dyDescent="0.2">
      <c r="C44" s="5"/>
      <c r="D44" s="64"/>
      <c r="E44" s="61"/>
      <c r="F44" s="4"/>
      <c r="G44" s="5"/>
    </row>
    <row r="45" spans="1:7" s="6" customFormat="1" x14ac:dyDescent="0.2">
      <c r="C45" s="5"/>
      <c r="D45" s="64"/>
      <c r="E45" s="61"/>
      <c r="F45" s="4"/>
      <c r="G45" s="5"/>
    </row>
  </sheetData>
  <sheetProtection algorithmName="SHA-512" hashValue="5txhwD1I4qHLhdQEe/C1zqMZFe/bGm72kya5pVaKWbCdHr+YFWMdf5Wa7BWQ16P/JfjD1Oin7XnHh248bX8hTw==" saltValue="V1YWeIsmWO83BQu17IQ9Cw==" spinCount="100000" sheet="1" objects="1" scenarios="1" formatColumns="0" formatRows="0"/>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5">
    <mergeCell ref="A1:B1"/>
    <mergeCell ref="A2:G2"/>
    <mergeCell ref="A41:G41"/>
    <mergeCell ref="A39:D39"/>
    <mergeCell ref="F39:G39"/>
  </mergeCells>
  <phoneticPr fontId="2" type="noConversion"/>
  <printOptions horizontalCentered="1"/>
  <pageMargins left="0.5" right="0.5" top="0.25" bottom="0.25" header="0.5" footer="0.5"/>
  <pageSetup scale="74" orientation="landscape" r:id="rId7"/>
  <headerFooter alignWithMargins="0"/>
  <ignoredErrors>
    <ignoredError sqref="E39" unlockedFormula="1"/>
    <ignoredError sqref="A13" numberStoredAsText="1"/>
  </ignoredErrors>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J49"/>
  <sheetViews>
    <sheetView showGridLines="0" zoomScaleNormal="100" workbookViewId="0">
      <selection activeCell="A18" sqref="A18"/>
    </sheetView>
  </sheetViews>
  <sheetFormatPr defaultColWidth="9.140625" defaultRowHeight="12.75" x14ac:dyDescent="0.2"/>
  <cols>
    <col min="1" max="1" width="11.140625" style="11" customWidth="1"/>
    <col min="2" max="2" width="45.42578125" style="11" customWidth="1"/>
    <col min="3" max="3" width="18.85546875" style="11" customWidth="1"/>
    <col min="4" max="4" width="38.42578125" style="235" customWidth="1"/>
    <col min="5" max="5" width="91.140625" style="240" customWidth="1"/>
    <col min="6" max="6" width="1.28515625" style="240" customWidth="1"/>
    <col min="7" max="7" width="9.140625" style="6"/>
    <col min="8" max="16384" width="9.140625" style="11"/>
  </cols>
  <sheetData>
    <row r="1" spans="1:9" s="404" customFormat="1" ht="12.75" customHeight="1" x14ac:dyDescent="0.2">
      <c r="A1" s="644" t="s">
        <v>267</v>
      </c>
      <c r="B1" s="645"/>
      <c r="C1" s="89"/>
      <c r="D1" s="403"/>
      <c r="E1" s="651"/>
      <c r="F1" s="651"/>
    </row>
    <row r="2" spans="1:9" s="312" customFormat="1" ht="18" customHeight="1" x14ac:dyDescent="0.2">
      <c r="A2" s="656" t="s">
        <v>100</v>
      </c>
      <c r="B2" s="656"/>
      <c r="C2" s="656"/>
      <c r="D2" s="656"/>
      <c r="E2" s="656"/>
      <c r="F2" s="310"/>
      <c r="G2" s="311"/>
      <c r="H2" s="311"/>
      <c r="I2" s="311"/>
    </row>
    <row r="3" spans="1:9" s="312" customFormat="1" ht="21.75" customHeight="1" x14ac:dyDescent="0.2">
      <c r="A3" s="656"/>
      <c r="B3" s="656"/>
      <c r="C3" s="656"/>
      <c r="D3" s="656"/>
      <c r="E3" s="656"/>
      <c r="F3" s="310"/>
      <c r="G3" s="311"/>
      <c r="H3" s="311"/>
      <c r="I3" s="311"/>
    </row>
    <row r="4" spans="1:9" s="312" customFormat="1" ht="21.75" customHeight="1" x14ac:dyDescent="0.2">
      <c r="A4" s="396"/>
      <c r="B4" s="396"/>
      <c r="C4" s="396"/>
      <c r="D4" s="396"/>
      <c r="E4" s="310"/>
      <c r="F4" s="310"/>
      <c r="G4" s="311"/>
      <c r="H4" s="311"/>
      <c r="I4" s="311"/>
    </row>
    <row r="5" spans="1:9" s="312" customFormat="1" ht="21.75" customHeight="1" x14ac:dyDescent="0.2">
      <c r="A5" s="396"/>
      <c r="B5" s="396"/>
      <c r="C5" s="396"/>
      <c r="D5" s="396"/>
      <c r="E5" s="310"/>
      <c r="F5" s="310"/>
      <c r="G5" s="311"/>
      <c r="H5" s="311"/>
      <c r="I5" s="311"/>
    </row>
    <row r="6" spans="1:9" s="312" customFormat="1" ht="21.75" customHeight="1" x14ac:dyDescent="0.2">
      <c r="A6" s="396"/>
      <c r="B6" s="396"/>
      <c r="C6" s="396"/>
      <c r="D6" s="396"/>
      <c r="E6" s="310"/>
      <c r="F6" s="310"/>
      <c r="G6" s="311"/>
      <c r="H6" s="311"/>
      <c r="I6" s="311"/>
    </row>
    <row r="7" spans="1:9" s="312" customFormat="1" ht="21.75" customHeight="1" x14ac:dyDescent="0.2">
      <c r="A7" s="396"/>
      <c r="B7" s="396"/>
      <c r="C7" s="396"/>
      <c r="D7" s="396"/>
      <c r="E7" s="310"/>
      <c r="F7" s="310"/>
      <c r="G7" s="311"/>
      <c r="H7" s="311"/>
      <c r="I7" s="311"/>
    </row>
    <row r="8" spans="1:9" s="312" customFormat="1" ht="21.75" customHeight="1" x14ac:dyDescent="0.2">
      <c r="A8" s="396"/>
      <c r="B8" s="396"/>
      <c r="C8" s="396"/>
      <c r="D8" s="396"/>
      <c r="E8" s="310"/>
      <c r="F8" s="310"/>
      <c r="G8" s="311"/>
      <c r="H8" s="311"/>
      <c r="I8" s="311"/>
    </row>
    <row r="9" spans="1:9" s="312" customFormat="1" ht="21.75" customHeight="1" x14ac:dyDescent="0.2">
      <c r="A9" s="396"/>
      <c r="B9" s="396"/>
      <c r="C9" s="396"/>
      <c r="D9" s="396"/>
      <c r="E9" s="310"/>
      <c r="F9" s="310"/>
      <c r="G9" s="311"/>
      <c r="H9" s="311"/>
      <c r="I9" s="311"/>
    </row>
    <row r="10" spans="1:9" s="312" customFormat="1" ht="21.75" customHeight="1" x14ac:dyDescent="0.2">
      <c r="A10" s="396"/>
      <c r="B10" s="396"/>
      <c r="C10" s="396"/>
      <c r="D10" s="396"/>
      <c r="E10" s="310"/>
      <c r="F10" s="310"/>
      <c r="G10" s="311"/>
      <c r="H10" s="311"/>
      <c r="I10" s="311"/>
    </row>
    <row r="11" spans="1:9" s="312" customFormat="1" ht="21.75" customHeight="1" x14ac:dyDescent="0.2">
      <c r="A11" s="396"/>
      <c r="B11" s="396"/>
      <c r="C11" s="396"/>
      <c r="D11" s="396"/>
      <c r="E11" s="310"/>
      <c r="F11" s="310"/>
      <c r="G11" s="311"/>
      <c r="H11" s="311"/>
      <c r="I11" s="311"/>
    </row>
    <row r="12" spans="1:9" s="312" customFormat="1" ht="21.75" customHeight="1" x14ac:dyDescent="0.2">
      <c r="A12" s="396"/>
      <c r="B12" s="396"/>
      <c r="C12" s="396"/>
      <c r="D12" s="396"/>
      <c r="E12" s="310"/>
      <c r="F12" s="310"/>
      <c r="G12" s="311"/>
      <c r="H12" s="311"/>
      <c r="I12" s="311"/>
    </row>
    <row r="13" spans="1:9" s="312" customFormat="1" ht="111.75" customHeight="1" x14ac:dyDescent="0.2">
      <c r="A13" s="396"/>
      <c r="B13" s="396"/>
      <c r="C13" s="396"/>
      <c r="D13" s="396"/>
      <c r="E13" s="310"/>
      <c r="F13" s="310"/>
      <c r="G13" s="311"/>
      <c r="H13" s="311"/>
      <c r="I13" s="311"/>
    </row>
    <row r="14" spans="1:9" s="6" customFormat="1" ht="7.5" customHeight="1" thickBot="1" x14ac:dyDescent="0.25">
      <c r="B14" s="12"/>
      <c r="C14" s="12"/>
      <c r="D14" s="60"/>
      <c r="E14" s="60"/>
      <c r="F14" s="60"/>
    </row>
    <row r="15" spans="1:9" s="6" customFormat="1" ht="26.25" thickBot="1" x14ac:dyDescent="0.25">
      <c r="A15" s="96" t="s">
        <v>151</v>
      </c>
      <c r="B15" s="155" t="s">
        <v>154</v>
      </c>
      <c r="C15" s="156" t="s">
        <v>185</v>
      </c>
      <c r="D15" s="156" t="s">
        <v>235</v>
      </c>
      <c r="E15" s="157" t="s">
        <v>174</v>
      </c>
    </row>
    <row r="16" spans="1:9" s="6" customFormat="1" ht="15" customHeight="1" x14ac:dyDescent="0.2">
      <c r="A16" s="319" t="s">
        <v>160</v>
      </c>
      <c r="B16" s="143" t="s">
        <v>175</v>
      </c>
      <c r="C16" s="347">
        <v>40000</v>
      </c>
      <c r="D16" s="142" t="s">
        <v>194</v>
      </c>
      <c r="E16" s="154" t="s">
        <v>195</v>
      </c>
    </row>
    <row r="17" spans="1:10" s="6" customFormat="1" ht="15" customHeight="1" thickBot="1" x14ac:dyDescent="0.25">
      <c r="A17" s="317" t="s">
        <v>159</v>
      </c>
      <c r="B17" s="100" t="s">
        <v>176</v>
      </c>
      <c r="C17" s="348">
        <v>180000</v>
      </c>
      <c r="D17" s="100" t="s">
        <v>194</v>
      </c>
      <c r="E17" s="256" t="s">
        <v>196</v>
      </c>
    </row>
    <row r="18" spans="1:10" ht="15" customHeight="1" x14ac:dyDescent="0.2">
      <c r="A18" s="303"/>
      <c r="B18" s="285"/>
      <c r="C18" s="349"/>
      <c r="D18" s="285"/>
      <c r="E18" s="286"/>
      <c r="F18" s="11"/>
    </row>
    <row r="19" spans="1:10" ht="15" customHeight="1" x14ac:dyDescent="0.2">
      <c r="A19" s="303"/>
      <c r="B19" s="285"/>
      <c r="C19" s="349"/>
      <c r="D19" s="285"/>
      <c r="E19" s="286"/>
      <c r="F19" s="11"/>
    </row>
    <row r="20" spans="1:10" ht="15" customHeight="1" x14ac:dyDescent="0.2">
      <c r="A20" s="303"/>
      <c r="B20" s="285"/>
      <c r="C20" s="349"/>
      <c r="D20" s="285"/>
      <c r="E20" s="286"/>
      <c r="F20" s="11"/>
      <c r="J20" s="526"/>
    </row>
    <row r="21" spans="1:10" ht="15" customHeight="1" x14ac:dyDescent="0.2">
      <c r="A21" s="303"/>
      <c r="B21" s="285"/>
      <c r="C21" s="349"/>
      <c r="D21" s="285"/>
      <c r="E21" s="286"/>
      <c r="F21" s="11"/>
    </row>
    <row r="22" spans="1:10" ht="15" customHeight="1" x14ac:dyDescent="0.2">
      <c r="A22" s="303"/>
      <c r="B22" s="285"/>
      <c r="C22" s="349"/>
      <c r="D22" s="285"/>
      <c r="E22" s="286"/>
      <c r="F22" s="11"/>
    </row>
    <row r="23" spans="1:10" ht="15" customHeight="1" x14ac:dyDescent="0.2">
      <c r="A23" s="303"/>
      <c r="B23" s="285"/>
      <c r="C23" s="350"/>
      <c r="D23" s="285"/>
      <c r="E23" s="286"/>
      <c r="F23" s="11"/>
    </row>
    <row r="24" spans="1:10" ht="15" customHeight="1" x14ac:dyDescent="0.2">
      <c r="A24" s="303"/>
      <c r="B24" s="285"/>
      <c r="C24" s="350"/>
      <c r="D24" s="285"/>
      <c r="E24" s="286"/>
      <c r="F24" s="11"/>
    </row>
    <row r="25" spans="1:10" ht="15" customHeight="1" x14ac:dyDescent="0.2">
      <c r="A25" s="303"/>
      <c r="B25" s="285"/>
      <c r="C25" s="350"/>
      <c r="D25" s="285"/>
      <c r="E25" s="286"/>
      <c r="F25" s="11"/>
    </row>
    <row r="26" spans="1:10" ht="15" customHeight="1" x14ac:dyDescent="0.2">
      <c r="A26" s="303"/>
      <c r="B26" s="285"/>
      <c r="C26" s="350"/>
      <c r="D26" s="285"/>
      <c r="E26" s="286"/>
      <c r="F26" s="11"/>
    </row>
    <row r="27" spans="1:10" ht="15" customHeight="1" x14ac:dyDescent="0.2">
      <c r="A27" s="303"/>
      <c r="B27" s="285"/>
      <c r="C27" s="350"/>
      <c r="D27" s="285"/>
      <c r="E27" s="286"/>
      <c r="F27" s="11"/>
    </row>
    <row r="28" spans="1:10" ht="15" customHeight="1" x14ac:dyDescent="0.2">
      <c r="A28" s="303"/>
      <c r="B28" s="285"/>
      <c r="C28" s="351"/>
      <c r="D28" s="285"/>
      <c r="E28" s="286"/>
      <c r="F28" s="11"/>
    </row>
    <row r="29" spans="1:10" ht="15" customHeight="1" x14ac:dyDescent="0.2">
      <c r="A29" s="303"/>
      <c r="B29" s="285"/>
      <c r="C29" s="351"/>
      <c r="D29" s="285"/>
      <c r="E29" s="286"/>
      <c r="F29" s="11"/>
    </row>
    <row r="30" spans="1:10" s="313" customFormat="1" ht="15" customHeight="1" thickBot="1" x14ac:dyDescent="0.25">
      <c r="A30" s="654" t="s">
        <v>188</v>
      </c>
      <c r="B30" s="655"/>
      <c r="C30" s="346">
        <f>SUM(C18:C29)</f>
        <v>0</v>
      </c>
      <c r="D30" s="355"/>
      <c r="E30" s="356"/>
    </row>
    <row r="31" spans="1:10" s="6" customFormat="1" ht="7.5" customHeight="1" thickBot="1" x14ac:dyDescent="0.25">
      <c r="A31" s="5"/>
      <c r="B31" s="95"/>
      <c r="C31" s="95"/>
      <c r="D31" s="63"/>
    </row>
    <row r="32" spans="1:10" s="6" customFormat="1" ht="26.25" thickBot="1" x14ac:dyDescent="0.25">
      <c r="A32" s="96" t="s">
        <v>151</v>
      </c>
      <c r="B32" s="155" t="s">
        <v>234</v>
      </c>
      <c r="C32" s="156" t="s">
        <v>185</v>
      </c>
      <c r="D32" s="156" t="s">
        <v>235</v>
      </c>
      <c r="E32" s="157" t="s">
        <v>174</v>
      </c>
    </row>
    <row r="33" spans="1:6" s="6" customFormat="1" ht="31.5" customHeight="1" thickBot="1" x14ac:dyDescent="0.25">
      <c r="A33" s="317" t="s">
        <v>169</v>
      </c>
      <c r="B33" s="338" t="s">
        <v>177</v>
      </c>
      <c r="C33" s="352">
        <v>220000</v>
      </c>
      <c r="D33" s="100" t="s">
        <v>201</v>
      </c>
      <c r="E33" s="124" t="s">
        <v>265</v>
      </c>
    </row>
    <row r="34" spans="1:6" ht="15" customHeight="1" x14ac:dyDescent="0.2">
      <c r="A34" s="303"/>
      <c r="B34" s="289"/>
      <c r="C34" s="351"/>
      <c r="D34" s="289"/>
      <c r="E34" s="288"/>
      <c r="F34" s="11"/>
    </row>
    <row r="35" spans="1:6" ht="15" customHeight="1" x14ac:dyDescent="0.2">
      <c r="A35" s="303"/>
      <c r="B35" s="289"/>
      <c r="C35" s="351"/>
      <c r="D35" s="289"/>
      <c r="E35" s="286"/>
      <c r="F35" s="11"/>
    </row>
    <row r="36" spans="1:6" ht="15" customHeight="1" x14ac:dyDescent="0.2">
      <c r="A36" s="303"/>
      <c r="B36" s="289"/>
      <c r="C36" s="351"/>
      <c r="D36" s="289"/>
      <c r="E36" s="287"/>
      <c r="F36" s="11"/>
    </row>
    <row r="37" spans="1:6" s="313" customFormat="1" ht="15" customHeight="1" thickBot="1" x14ac:dyDescent="0.25">
      <c r="A37" s="654" t="s">
        <v>188</v>
      </c>
      <c r="B37" s="655"/>
      <c r="C37" s="346">
        <f>SUM(C34:C36)</f>
        <v>0</v>
      </c>
      <c r="D37" s="355"/>
      <c r="E37" s="356"/>
    </row>
    <row r="38" spans="1:6" s="314" customFormat="1" ht="7.5" customHeight="1" thickBot="1" x14ac:dyDescent="0.25">
      <c r="A38" s="101"/>
      <c r="B38" s="13"/>
      <c r="C38" s="13"/>
      <c r="D38" s="62"/>
    </row>
    <row r="39" spans="1:6" s="6" customFormat="1" ht="26.25" thickBot="1" x14ac:dyDescent="0.25">
      <c r="A39" s="96" t="s">
        <v>151</v>
      </c>
      <c r="B39" s="155" t="s">
        <v>153</v>
      </c>
      <c r="C39" s="156" t="s">
        <v>185</v>
      </c>
      <c r="D39" s="156" t="s">
        <v>235</v>
      </c>
      <c r="E39" s="157" t="s">
        <v>174</v>
      </c>
    </row>
    <row r="40" spans="1:6" s="6" customFormat="1" ht="30" customHeight="1" thickBot="1" x14ac:dyDescent="0.25">
      <c r="A40" s="317" t="s">
        <v>169</v>
      </c>
      <c r="B40" s="338" t="s">
        <v>178</v>
      </c>
      <c r="C40" s="352">
        <v>40000</v>
      </c>
      <c r="D40" s="100" t="s">
        <v>202</v>
      </c>
      <c r="E40" s="124" t="s">
        <v>193</v>
      </c>
    </row>
    <row r="41" spans="1:6" ht="15" customHeight="1" x14ac:dyDescent="0.2">
      <c r="A41" s="318"/>
      <c r="B41" s="285"/>
      <c r="C41" s="349"/>
      <c r="D41" s="285"/>
      <c r="E41" s="286"/>
      <c r="F41" s="11"/>
    </row>
    <row r="42" spans="1:6" ht="15" customHeight="1" x14ac:dyDescent="0.2">
      <c r="A42" s="303"/>
      <c r="B42" s="289"/>
      <c r="C42" s="353"/>
      <c r="D42" s="289"/>
      <c r="E42" s="287"/>
      <c r="F42" s="11"/>
    </row>
    <row r="43" spans="1:6" s="313" customFormat="1" ht="15" customHeight="1" thickBot="1" x14ac:dyDescent="0.25">
      <c r="A43" s="654" t="s">
        <v>188</v>
      </c>
      <c r="B43" s="655"/>
      <c r="C43" s="346">
        <f>SUM(C41:C42)</f>
        <v>0</v>
      </c>
      <c r="D43" s="355"/>
      <c r="E43" s="356"/>
    </row>
    <row r="44" spans="1:6" s="6" customFormat="1" ht="9.75" customHeight="1" thickBot="1" x14ac:dyDescent="0.25">
      <c r="A44" s="5"/>
      <c r="B44" s="95"/>
      <c r="C44" s="95"/>
      <c r="D44" s="241"/>
    </row>
    <row r="45" spans="1:6" s="313" customFormat="1" ht="15" customHeight="1" thickBot="1" x14ac:dyDescent="0.25">
      <c r="A45" s="646" t="s">
        <v>217</v>
      </c>
      <c r="B45" s="648"/>
      <c r="C45" s="354">
        <f>C30+C37+C43</f>
        <v>0</v>
      </c>
      <c r="D45" s="357"/>
      <c r="E45" s="358"/>
    </row>
    <row r="46" spans="1:6" s="6" customFormat="1" ht="7.5" customHeight="1" thickBot="1" x14ac:dyDescent="0.25">
      <c r="D46" s="63"/>
      <c r="E46" s="315"/>
      <c r="F46" s="315"/>
    </row>
    <row r="47" spans="1:6" ht="62.1" customHeight="1" thickBot="1" x14ac:dyDescent="0.25">
      <c r="A47" s="624" t="s">
        <v>239</v>
      </c>
      <c r="B47" s="652"/>
      <c r="C47" s="652"/>
      <c r="D47" s="652"/>
      <c r="E47" s="653"/>
      <c r="F47" s="103"/>
    </row>
    <row r="48" spans="1:6" ht="11.25" customHeight="1" x14ac:dyDescent="0.2">
      <c r="A48" s="464"/>
      <c r="B48" s="103"/>
      <c r="C48" s="103"/>
      <c r="D48" s="103"/>
      <c r="E48" s="103"/>
      <c r="F48" s="103"/>
    </row>
    <row r="49" spans="1:5" x14ac:dyDescent="0.2">
      <c r="A49" s="103"/>
      <c r="B49" s="103"/>
      <c r="C49" s="103"/>
      <c r="D49" s="103"/>
      <c r="E49" s="103"/>
    </row>
  </sheetData>
  <sheetProtection algorithmName="SHA-512" hashValue="07nIVkjDfJtr59IwUKnCBTRRUdRIBTcRuFb8Faio7HEY0MtNMOfw9VYeM36D2YVzgSym9QzNJ0g3Az7jkwlKNA==" saltValue="R4KYSZgOey+IWteN45lxsQ==" spinCount="100000" sheet="1" objects="1" scenarios="1" formatColumns="0" formatRows="0"/>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8">
    <mergeCell ref="E1:F1"/>
    <mergeCell ref="A1:B1"/>
    <mergeCell ref="A47:E47"/>
    <mergeCell ref="A45:B45"/>
    <mergeCell ref="A30:B30"/>
    <mergeCell ref="A37:B37"/>
    <mergeCell ref="A43:B43"/>
    <mergeCell ref="A2:E3"/>
  </mergeCells>
  <phoneticPr fontId="2" type="noConversion"/>
  <printOptions horizontalCentered="1"/>
  <pageMargins left="0.5" right="0.5" top="0.25" bottom="0.25" header="0.5" footer="0.5"/>
  <pageSetup scale="60" orientation="landscape" r:id="rId7"/>
  <headerFooter alignWithMargins="0"/>
  <ignoredErrors>
    <ignoredError sqref="C30 C37 C43" formulaRange="1"/>
  </ignoredErrors>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pageSetUpPr fitToPage="1"/>
  </sheetPr>
  <dimension ref="A1:K29"/>
  <sheetViews>
    <sheetView showGridLines="0" zoomScaleNormal="100" workbookViewId="0">
      <selection sqref="A1:B1"/>
    </sheetView>
  </sheetViews>
  <sheetFormatPr defaultColWidth="9.140625" defaultRowHeight="12.75" x14ac:dyDescent="0.2"/>
  <cols>
    <col min="1" max="1" width="12.5703125" style="6" customWidth="1"/>
    <col min="2" max="2" width="57.42578125" style="6" customWidth="1"/>
    <col min="3" max="3" width="12.42578125" style="61" customWidth="1"/>
    <col min="4" max="4" width="28.28515625" style="65" customWidth="1"/>
    <col min="5" max="5" width="60.42578125" style="8" customWidth="1"/>
    <col min="6" max="16384" width="9.140625" style="6"/>
  </cols>
  <sheetData>
    <row r="1" spans="1:11" s="404" customFormat="1" ht="12.75" customHeight="1" x14ac:dyDescent="0.2">
      <c r="A1" s="644" t="s">
        <v>267</v>
      </c>
      <c r="B1" s="645"/>
      <c r="C1" s="88"/>
      <c r="D1" s="89"/>
      <c r="E1" s="402"/>
      <c r="F1" s="401"/>
      <c r="G1" s="401"/>
      <c r="H1" s="401"/>
    </row>
    <row r="2" spans="1:11" s="322" customFormat="1" ht="18" x14ac:dyDescent="0.2">
      <c r="A2" s="557" t="s">
        <v>90</v>
      </c>
      <c r="B2" s="557"/>
      <c r="C2" s="557"/>
      <c r="D2" s="557"/>
      <c r="E2" s="557"/>
      <c r="F2" s="320"/>
      <c r="G2" s="320"/>
      <c r="H2" s="320"/>
      <c r="I2" s="321"/>
      <c r="J2" s="321"/>
      <c r="K2" s="321"/>
    </row>
    <row r="3" spans="1:11" s="322" customFormat="1" ht="21.75" customHeight="1" x14ac:dyDescent="0.2">
      <c r="A3" s="394"/>
      <c r="B3" s="394"/>
      <c r="C3" s="394"/>
      <c r="D3" s="394"/>
      <c r="E3" s="394"/>
      <c r="F3" s="320"/>
      <c r="G3" s="320"/>
      <c r="H3" s="320"/>
      <c r="I3" s="321"/>
      <c r="J3" s="321"/>
      <c r="K3" s="321"/>
    </row>
    <row r="4" spans="1:11" s="322" customFormat="1" ht="21.75" customHeight="1" x14ac:dyDescent="0.2">
      <c r="A4" s="394"/>
      <c r="B4" s="394"/>
      <c r="C4" s="394"/>
      <c r="D4" s="394"/>
      <c r="E4" s="394"/>
      <c r="F4" s="320"/>
      <c r="G4" s="320"/>
      <c r="H4" s="320"/>
      <c r="I4" s="321"/>
      <c r="J4" s="321"/>
      <c r="K4" s="321"/>
    </row>
    <row r="5" spans="1:11" s="322" customFormat="1" ht="28.5" customHeight="1" x14ac:dyDescent="0.2">
      <c r="A5" s="394"/>
      <c r="B5" s="394"/>
      <c r="C5" s="394"/>
      <c r="D5" s="394"/>
      <c r="E5" s="394"/>
      <c r="F5" s="320"/>
      <c r="G5" s="320"/>
      <c r="H5" s="320"/>
      <c r="I5" s="321"/>
      <c r="J5" s="321"/>
      <c r="K5" s="321"/>
    </row>
    <row r="6" spans="1:11" ht="7.5" customHeight="1" thickBot="1" x14ac:dyDescent="0.25">
      <c r="B6" s="1"/>
    </row>
    <row r="7" spans="1:11" s="313" customFormat="1" ht="32.25" customHeight="1" thickBot="1" x14ac:dyDescent="0.25">
      <c r="A7" s="96" t="s">
        <v>151</v>
      </c>
      <c r="B7" s="156" t="s">
        <v>106</v>
      </c>
      <c r="C7" s="159" t="s">
        <v>107</v>
      </c>
      <c r="D7" s="160" t="s">
        <v>235</v>
      </c>
      <c r="E7" s="161" t="s">
        <v>174</v>
      </c>
    </row>
    <row r="8" spans="1:11" ht="15" customHeight="1" x14ac:dyDescent="0.2">
      <c r="A8" s="323"/>
      <c r="B8" s="324"/>
      <c r="C8" s="238"/>
      <c r="D8" s="325"/>
      <c r="E8" s="326"/>
    </row>
    <row r="9" spans="1:11" ht="15" customHeight="1" x14ac:dyDescent="0.2">
      <c r="A9" s="327"/>
      <c r="B9" s="328"/>
      <c r="C9" s="238"/>
      <c r="D9" s="329"/>
      <c r="E9" s="330"/>
    </row>
    <row r="10" spans="1:11" ht="15" customHeight="1" x14ac:dyDescent="0.2">
      <c r="A10" s="327"/>
      <c r="B10" s="328"/>
      <c r="C10" s="238"/>
      <c r="D10" s="329"/>
      <c r="E10" s="330"/>
    </row>
    <row r="11" spans="1:11" ht="15" customHeight="1" x14ac:dyDescent="0.2">
      <c r="A11" s="327"/>
      <c r="B11" s="328"/>
      <c r="C11" s="238"/>
      <c r="D11" s="329"/>
      <c r="E11" s="330"/>
    </row>
    <row r="12" spans="1:11" ht="15" customHeight="1" x14ac:dyDescent="0.2">
      <c r="A12" s="327"/>
      <c r="B12" s="328"/>
      <c r="C12" s="238"/>
      <c r="D12" s="329"/>
      <c r="E12" s="330"/>
    </row>
    <row r="13" spans="1:11" ht="15" customHeight="1" x14ac:dyDescent="0.2">
      <c r="A13" s="327"/>
      <c r="B13" s="328"/>
      <c r="C13" s="238"/>
      <c r="D13" s="329"/>
      <c r="E13" s="330"/>
    </row>
    <row r="14" spans="1:11" ht="15" customHeight="1" x14ac:dyDescent="0.2">
      <c r="A14" s="327"/>
      <c r="B14" s="328"/>
      <c r="C14" s="238"/>
      <c r="D14" s="329"/>
      <c r="E14" s="330"/>
    </row>
    <row r="15" spans="1:11" ht="15" customHeight="1" x14ac:dyDescent="0.2">
      <c r="A15" s="327"/>
      <c r="B15" s="328"/>
      <c r="C15" s="238"/>
      <c r="D15" s="329"/>
      <c r="E15" s="330"/>
    </row>
    <row r="16" spans="1:11" ht="15" customHeight="1" x14ac:dyDescent="0.2">
      <c r="A16" s="327"/>
      <c r="B16" s="328"/>
      <c r="C16" s="238"/>
      <c r="D16" s="329"/>
      <c r="E16" s="330"/>
    </row>
    <row r="17" spans="1:5" ht="15" customHeight="1" x14ac:dyDescent="0.2">
      <c r="A17" s="327"/>
      <c r="B17" s="328"/>
      <c r="C17" s="238"/>
      <c r="D17" s="329"/>
      <c r="E17" s="330"/>
    </row>
    <row r="18" spans="1:5" ht="15" customHeight="1" x14ac:dyDescent="0.2">
      <c r="A18" s="327"/>
      <c r="B18" s="328"/>
      <c r="C18" s="238"/>
      <c r="D18" s="329"/>
      <c r="E18" s="330"/>
    </row>
    <row r="19" spans="1:5" ht="15" customHeight="1" x14ac:dyDescent="0.2">
      <c r="A19" s="327"/>
      <c r="B19" s="328"/>
      <c r="C19" s="238"/>
      <c r="D19" s="329"/>
      <c r="E19" s="330"/>
    </row>
    <row r="20" spans="1:5" ht="15" customHeight="1" x14ac:dyDescent="0.2">
      <c r="A20" s="327"/>
      <c r="B20" s="328"/>
      <c r="C20" s="238"/>
      <c r="D20" s="329"/>
      <c r="E20" s="330"/>
    </row>
    <row r="21" spans="1:5" ht="15" customHeight="1" x14ac:dyDescent="0.2">
      <c r="A21" s="327"/>
      <c r="B21" s="328"/>
      <c r="C21" s="238"/>
      <c r="D21" s="329"/>
      <c r="E21" s="330"/>
    </row>
    <row r="22" spans="1:5" ht="15" customHeight="1" x14ac:dyDescent="0.2">
      <c r="A22" s="327"/>
      <c r="B22" s="328"/>
      <c r="C22" s="238"/>
      <c r="D22" s="331"/>
      <c r="E22" s="492"/>
    </row>
    <row r="23" spans="1:5" ht="15" customHeight="1" x14ac:dyDescent="0.2">
      <c r="A23" s="327"/>
      <c r="B23" s="328"/>
      <c r="C23" s="238"/>
      <c r="D23" s="332"/>
      <c r="E23" s="330"/>
    </row>
    <row r="24" spans="1:5" ht="15" customHeight="1" x14ac:dyDescent="0.2">
      <c r="A24" s="327"/>
      <c r="B24" s="328"/>
      <c r="C24" s="238"/>
      <c r="D24" s="332"/>
      <c r="E24" s="330"/>
    </row>
    <row r="25" spans="1:5" ht="15" customHeight="1" thickBot="1" x14ac:dyDescent="0.25">
      <c r="A25" s="327"/>
      <c r="B25" s="333"/>
      <c r="C25" s="334"/>
      <c r="D25" s="335"/>
      <c r="E25" s="336"/>
    </row>
    <row r="26" spans="1:5" s="313" customFormat="1" ht="15" customHeight="1" thickBot="1" x14ac:dyDescent="0.25">
      <c r="A26" s="646" t="s">
        <v>218</v>
      </c>
      <c r="B26" s="648"/>
      <c r="C26" s="239">
        <f>SUM(C8:C25)</f>
        <v>0</v>
      </c>
      <c r="D26" s="340"/>
      <c r="E26" s="359"/>
    </row>
    <row r="27" spans="1:5" ht="7.5" customHeight="1" thickBot="1" x14ac:dyDescent="0.25"/>
    <row r="28" spans="1:5" ht="62.1" customHeight="1" thickBot="1" x14ac:dyDescent="0.25">
      <c r="A28" s="657" t="s">
        <v>165</v>
      </c>
      <c r="B28" s="658"/>
      <c r="C28" s="658"/>
      <c r="D28" s="658"/>
      <c r="E28" s="659"/>
    </row>
    <row r="29" spans="1:5" x14ac:dyDescent="0.2">
      <c r="A29" s="316"/>
      <c r="B29" s="316"/>
      <c r="C29" s="316"/>
      <c r="D29" s="316"/>
      <c r="E29" s="316"/>
    </row>
  </sheetData>
  <sheetProtection algorithmName="SHA-512" hashValue="T7S8OuUrICETthgBXCcHDS+4gi9aOsvbKQvtOPMajLkwfzSkiNfuED7XLmtFQwYhgWgjLhVaMoCUX2eJUxFZrw==" saltValue="yER9fuktJohAhW8n4UaABQ==" spinCount="100000" sheet="1" objects="1" scenario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4">
    <mergeCell ref="A28:E28"/>
    <mergeCell ref="A1:B1"/>
    <mergeCell ref="A2:E2"/>
    <mergeCell ref="A26:B26"/>
  </mergeCells>
  <phoneticPr fontId="2" type="noConversion"/>
  <printOptions horizontalCentered="1"/>
  <pageMargins left="0.5" right="0.5" top="0.25" bottom="0.25" header="0.5" footer="0.5"/>
  <pageSetup scale="76" orientation="landscape" r:id="rId7"/>
  <headerFooter alignWithMargins="0"/>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35"/>
  <sheetViews>
    <sheetView showGridLines="0" zoomScaleNormal="100" zoomScaleSheetLayoutView="100" workbookViewId="0">
      <selection activeCell="A14" sqref="A14"/>
    </sheetView>
  </sheetViews>
  <sheetFormatPr defaultColWidth="9.140625" defaultRowHeight="12.75" x14ac:dyDescent="0.2"/>
  <cols>
    <col min="1" max="1" width="14.28515625" style="11" customWidth="1"/>
    <col min="2" max="2" width="42.28515625" style="11" customWidth="1"/>
    <col min="3" max="3" width="14.140625" style="235" customWidth="1"/>
    <col min="4" max="4" width="32" style="243" customWidth="1"/>
    <col min="5" max="5" width="68.42578125" style="242" customWidth="1"/>
    <col min="6" max="8" width="9.140625" style="6"/>
    <col min="9" max="16384" width="9.140625" style="11"/>
  </cols>
  <sheetData>
    <row r="1" spans="1:8" s="404" customFormat="1" ht="12.75" customHeight="1" x14ac:dyDescent="0.2">
      <c r="A1" s="644" t="s">
        <v>267</v>
      </c>
      <c r="B1" s="645"/>
      <c r="C1" s="89"/>
      <c r="D1" s="401"/>
      <c r="E1" s="402"/>
    </row>
    <row r="2" spans="1:8" s="322" customFormat="1" ht="18" x14ac:dyDescent="0.2">
      <c r="A2" s="631" t="s">
        <v>227</v>
      </c>
      <c r="B2" s="631"/>
      <c r="C2" s="631"/>
      <c r="D2" s="631"/>
      <c r="E2" s="631"/>
      <c r="F2" s="321"/>
      <c r="G2" s="321"/>
      <c r="H2" s="321"/>
    </row>
    <row r="3" spans="1:8" s="322" customFormat="1" ht="20.25" customHeight="1" x14ac:dyDescent="0.2">
      <c r="A3" s="396"/>
      <c r="B3" s="396"/>
      <c r="C3" s="396"/>
      <c r="D3" s="396"/>
      <c r="E3" s="396"/>
      <c r="F3" s="321"/>
      <c r="G3" s="321"/>
      <c r="H3" s="321"/>
    </row>
    <row r="4" spans="1:8" s="322" customFormat="1" ht="20.25" customHeight="1" x14ac:dyDescent="0.2">
      <c r="A4" s="396"/>
      <c r="B4" s="396"/>
      <c r="C4" s="396"/>
      <c r="D4" s="396"/>
      <c r="E4" s="396"/>
      <c r="F4" s="321"/>
      <c r="G4" s="321"/>
      <c r="H4" s="321"/>
    </row>
    <row r="5" spans="1:8" s="322" customFormat="1" ht="20.25" customHeight="1" x14ac:dyDescent="0.2">
      <c r="A5" s="396"/>
      <c r="B5" s="396"/>
      <c r="C5" s="396"/>
      <c r="D5" s="396"/>
      <c r="E5" s="396"/>
      <c r="F5" s="321"/>
      <c r="G5" s="321"/>
      <c r="H5" s="321"/>
    </row>
    <row r="6" spans="1:8" s="322" customFormat="1" ht="20.25" customHeight="1" x14ac:dyDescent="0.2">
      <c r="A6" s="396"/>
      <c r="B6" s="396"/>
      <c r="C6" s="396"/>
      <c r="D6" s="396"/>
      <c r="E6" s="396"/>
      <c r="F6" s="321"/>
      <c r="G6" s="321"/>
      <c r="H6" s="321"/>
    </row>
    <row r="7" spans="1:8" s="322" customFormat="1" ht="20.25" customHeight="1" x14ac:dyDescent="0.2">
      <c r="A7" s="396"/>
      <c r="B7" s="396"/>
      <c r="C7" s="396"/>
      <c r="D7" s="396"/>
      <c r="E7" s="396"/>
      <c r="F7" s="321"/>
      <c r="G7" s="321"/>
      <c r="H7" s="321"/>
    </row>
    <row r="8" spans="1:8" s="322" customFormat="1" ht="20.25" customHeight="1" x14ac:dyDescent="0.2">
      <c r="A8" s="396"/>
      <c r="B8" s="396"/>
      <c r="C8" s="396"/>
      <c r="D8" s="396"/>
      <c r="E8" s="396"/>
      <c r="F8" s="321"/>
      <c r="G8" s="321"/>
      <c r="H8" s="321"/>
    </row>
    <row r="9" spans="1:8" s="322" customFormat="1" ht="20.25" customHeight="1" x14ac:dyDescent="0.2">
      <c r="A9" s="396"/>
      <c r="B9" s="396"/>
      <c r="C9" s="396"/>
      <c r="D9" s="396"/>
      <c r="E9" s="396"/>
      <c r="F9" s="321"/>
      <c r="G9" s="321"/>
      <c r="H9" s="321"/>
    </row>
    <row r="10" spans="1:8" s="322" customFormat="1" ht="84.75" customHeight="1" x14ac:dyDescent="0.2">
      <c r="A10" s="396"/>
      <c r="B10" s="396"/>
      <c r="C10" s="396"/>
      <c r="D10" s="396"/>
      <c r="E10" s="396"/>
      <c r="F10" s="321"/>
      <c r="G10" s="321"/>
      <c r="H10" s="321"/>
    </row>
    <row r="11" spans="1:8" s="6" customFormat="1" ht="7.5" customHeight="1" thickBot="1" x14ac:dyDescent="0.25">
      <c r="B11" s="1"/>
      <c r="C11" s="61"/>
      <c r="D11" s="66"/>
      <c r="E11" s="8"/>
    </row>
    <row r="12" spans="1:8" s="465" customFormat="1" ht="27" customHeight="1" thickBot="1" x14ac:dyDescent="0.25">
      <c r="A12" s="179" t="s">
        <v>151</v>
      </c>
      <c r="B12" s="221" t="s">
        <v>106</v>
      </c>
      <c r="C12" s="222" t="s">
        <v>99</v>
      </c>
      <c r="D12" s="223" t="s">
        <v>235</v>
      </c>
      <c r="E12" s="224" t="s">
        <v>174</v>
      </c>
    </row>
    <row r="13" spans="1:8" s="6" customFormat="1" ht="15" customHeight="1" thickBot="1" x14ac:dyDescent="0.25">
      <c r="A13" s="304" t="s">
        <v>161</v>
      </c>
      <c r="B13" s="141" t="s">
        <v>144</v>
      </c>
      <c r="C13" s="108">
        <v>3000</v>
      </c>
      <c r="D13" s="104" t="s">
        <v>167</v>
      </c>
      <c r="E13" s="180" t="s">
        <v>168</v>
      </c>
    </row>
    <row r="14" spans="1:8" ht="15" customHeight="1" x14ac:dyDescent="0.2">
      <c r="A14" s="379"/>
      <c r="B14" s="280"/>
      <c r="C14" s="283"/>
      <c r="D14" s="294"/>
      <c r="E14" s="295"/>
    </row>
    <row r="15" spans="1:8" ht="15" customHeight="1" x14ac:dyDescent="0.2">
      <c r="A15" s="379"/>
      <c r="B15" s="527"/>
      <c r="C15" s="283"/>
      <c r="D15" s="528"/>
      <c r="E15" s="529"/>
    </row>
    <row r="16" spans="1:8" ht="15" customHeight="1" x14ac:dyDescent="0.2">
      <c r="A16" s="379"/>
      <c r="B16" s="527"/>
      <c r="C16" s="283"/>
      <c r="D16" s="528"/>
      <c r="E16" s="529"/>
    </row>
    <row r="17" spans="1:5" ht="15" customHeight="1" x14ac:dyDescent="0.2">
      <c r="A17" s="379"/>
      <c r="B17" s="527"/>
      <c r="C17" s="283"/>
      <c r="D17" s="528"/>
      <c r="E17" s="529"/>
    </row>
    <row r="18" spans="1:5" ht="15" customHeight="1" x14ac:dyDescent="0.2">
      <c r="A18" s="379"/>
      <c r="B18" s="527"/>
      <c r="C18" s="283"/>
      <c r="D18" s="528"/>
      <c r="E18" s="529"/>
    </row>
    <row r="19" spans="1:5" ht="15" customHeight="1" x14ac:dyDescent="0.2">
      <c r="A19" s="379"/>
      <c r="B19" s="527"/>
      <c r="C19" s="283"/>
      <c r="D19" s="528"/>
      <c r="E19" s="529"/>
    </row>
    <row r="20" spans="1:5" ht="15" customHeight="1" x14ac:dyDescent="0.2">
      <c r="A20" s="379"/>
      <c r="B20" s="527"/>
      <c r="C20" s="283"/>
      <c r="D20" s="528"/>
      <c r="E20" s="529"/>
    </row>
    <row r="21" spans="1:5" ht="15" customHeight="1" x14ac:dyDescent="0.2">
      <c r="A21" s="379"/>
      <c r="B21" s="527"/>
      <c r="C21" s="283"/>
      <c r="D21" s="528"/>
      <c r="E21" s="529"/>
    </row>
    <row r="22" spans="1:5" ht="15" customHeight="1" x14ac:dyDescent="0.2">
      <c r="A22" s="379"/>
      <c r="B22" s="527"/>
      <c r="C22" s="283"/>
      <c r="D22" s="528"/>
      <c r="E22" s="529"/>
    </row>
    <row r="23" spans="1:5" ht="15" customHeight="1" x14ac:dyDescent="0.2">
      <c r="A23" s="379"/>
      <c r="B23" s="527"/>
      <c r="C23" s="283"/>
      <c r="D23" s="528"/>
      <c r="E23" s="529"/>
    </row>
    <row r="24" spans="1:5" ht="15" customHeight="1" x14ac:dyDescent="0.2">
      <c r="A24" s="379"/>
      <c r="B24" s="527"/>
      <c r="C24" s="283"/>
      <c r="D24" s="528"/>
      <c r="E24" s="529"/>
    </row>
    <row r="25" spans="1:5" ht="15" customHeight="1" x14ac:dyDescent="0.2">
      <c r="A25" s="379"/>
      <c r="B25" s="527"/>
      <c r="C25" s="283"/>
      <c r="D25" s="528"/>
      <c r="E25" s="529"/>
    </row>
    <row r="26" spans="1:5" ht="15" customHeight="1" x14ac:dyDescent="0.2">
      <c r="A26" s="379"/>
      <c r="B26" s="527"/>
      <c r="C26" s="283"/>
      <c r="D26" s="528"/>
      <c r="E26" s="529"/>
    </row>
    <row r="27" spans="1:5" ht="15" customHeight="1" x14ac:dyDescent="0.2">
      <c r="A27" s="379"/>
      <c r="B27" s="527"/>
      <c r="C27" s="283"/>
      <c r="D27" s="528"/>
      <c r="E27" s="529"/>
    </row>
    <row r="28" spans="1:5" ht="15" customHeight="1" x14ac:dyDescent="0.2">
      <c r="A28" s="379"/>
      <c r="B28" s="527"/>
      <c r="C28" s="283"/>
      <c r="D28" s="528"/>
      <c r="E28" s="529"/>
    </row>
    <row r="29" spans="1:5" ht="15" customHeight="1" x14ac:dyDescent="0.2">
      <c r="A29" s="379"/>
      <c r="B29" s="527"/>
      <c r="C29" s="283"/>
      <c r="D29" s="528"/>
      <c r="E29" s="529"/>
    </row>
    <row r="30" spans="1:5" ht="15" customHeight="1" x14ac:dyDescent="0.2">
      <c r="A30" s="379"/>
      <c r="B30" s="527"/>
      <c r="C30" s="283"/>
      <c r="D30" s="528"/>
      <c r="E30" s="529"/>
    </row>
    <row r="31" spans="1:5" ht="15" customHeight="1" thickBot="1" x14ac:dyDescent="0.25">
      <c r="A31" s="379"/>
      <c r="B31" s="527"/>
      <c r="C31" s="283"/>
      <c r="D31" s="528"/>
      <c r="E31" s="529"/>
    </row>
    <row r="32" spans="1:5" s="313" customFormat="1" ht="15" customHeight="1" thickBot="1" x14ac:dyDescent="0.25">
      <c r="A32" s="637" t="s">
        <v>212</v>
      </c>
      <c r="B32" s="639"/>
      <c r="C32" s="244">
        <f>SUM(C14:C31)</f>
        <v>0</v>
      </c>
      <c r="D32" s="360"/>
      <c r="E32" s="361"/>
    </row>
    <row r="33" spans="1:5" s="6" customFormat="1" ht="7.5" customHeight="1" thickBot="1" x14ac:dyDescent="0.25">
      <c r="C33" s="61"/>
      <c r="D33" s="66"/>
      <c r="E33" s="8"/>
    </row>
    <row r="34" spans="1:5" ht="62.1" customHeight="1" thickBot="1" x14ac:dyDescent="0.25">
      <c r="A34" s="634" t="s">
        <v>165</v>
      </c>
      <c r="B34" s="635"/>
      <c r="C34" s="635"/>
      <c r="D34" s="635"/>
      <c r="E34" s="636"/>
    </row>
    <row r="35" spans="1:5" x14ac:dyDescent="0.2">
      <c r="A35" s="103"/>
      <c r="B35" s="103"/>
      <c r="C35" s="103"/>
      <c r="D35" s="103"/>
      <c r="E35" s="103"/>
    </row>
  </sheetData>
  <sheetProtection algorithmName="SHA-512" hashValue="g4XrmN4NgUr5q2vLxADs5DV4EPkypajSb3ofC04fK7jngKxEtXHJ5wDrVHjkzIC43FJmDD534Cf4XZjbRoywvA==" saltValue="GCECs9rlockULBqIU8GZew==" spinCount="100000" sheet="1" objects="1" scenarios="1" formatColumns="0" formatRows="0"/>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4">
    <mergeCell ref="A1:B1"/>
    <mergeCell ref="A2:E2"/>
    <mergeCell ref="A34:E34"/>
    <mergeCell ref="A32:B32"/>
  </mergeCells>
  <phoneticPr fontId="2" type="noConversion"/>
  <printOptions horizontalCentered="1"/>
  <pageMargins left="0.5" right="0.5" top="0.25" bottom="0.25" header="0.5" footer="0.5"/>
  <pageSetup scale="76" orientation="landscape" r:id="rId7"/>
  <headerFooter alignWithMargins="0"/>
  <ignoredErrors>
    <ignoredError sqref="C32" formulaRange="1"/>
    <ignoredError sqref="A13" numberStoredAsText="1"/>
  </ignoredErrors>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0" ma:contentTypeDescription="Create a new document." ma:contentTypeScope="" ma:versionID="d79ca0ca0dad1f17210a7e7c587f8ad8">
  <xsd:schema xmlns:xsd="http://www.w3.org/2001/XMLSchema" xmlns:xs="http://www.w3.org/2001/XMLSchema" xmlns:p="http://schemas.microsoft.com/office/2006/metadata/properties" xmlns:ns2="c6d9b406-8ab6-4e35-b189-c607f551e6ff" targetNamespace="http://schemas.microsoft.com/office/2006/metadata/properties" ma:root="true" ma:fieldsID="adf3e47e84a62106fd999857b3cdda3f" ns2:_="">
    <xsd:import namespace="c6d9b406-8ab6-4e35-b189-c607f551e6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ocumentManagement>
</p:properties>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8BDE950D-1722-4AAD-8037-D6FCEADAA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4.xml><?xml version="1.0" encoding="utf-8"?>
<ds:datastoreItem xmlns:ds="http://schemas.openxmlformats.org/officeDocument/2006/customXml" ds:itemID="{335C459A-88E6-4C69-A7A2-C889E476A057}">
  <ds:schemaRefs>
    <ds:schemaRef ds:uri="http://purl.org/dc/dcmitype/"/>
    <ds:schemaRef ds:uri="c6d9b406-8ab6-4e35-b189-c607f551e6ff"/>
    <ds:schemaRef ds:uri="http://www.w3.org/XML/1998/namespac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Instructions and Summary</vt:lpstr>
      <vt:lpstr>a. Personnel</vt:lpstr>
      <vt:lpstr>b. Fringe</vt:lpstr>
      <vt:lpstr>c. Travel</vt:lpstr>
      <vt:lpstr>d. Equipment</vt:lpstr>
      <vt:lpstr>e. Supplies</vt:lpstr>
      <vt:lpstr>f. Contractual</vt:lpstr>
      <vt:lpstr>g. Construction</vt:lpstr>
      <vt:lpstr>h. Other Direct</vt:lpstr>
      <vt:lpstr>i. Indirect</vt:lpstr>
      <vt:lpstr>j. Cost Share</vt:lpstr>
      <vt:lpstr>SF-424A Budget Info</vt:lpstr>
      <vt:lpstr>SF-424A</vt:lpstr>
      <vt:lpstr>'a. Personnel'!Print_Area</vt:lpstr>
      <vt:lpstr>'b. Fringe'!Print_Area</vt:lpstr>
      <vt:lpstr>'c. Travel'!Print_Area</vt:lpstr>
      <vt:lpstr>'d. Equipment'!Print_Area</vt:lpstr>
      <vt:lpstr>'e. Supplies'!Print_Area</vt:lpstr>
      <vt:lpstr>'f. Contractual'!Print_Area</vt:lpstr>
      <vt:lpstr>'g. Construction'!Print_Area</vt:lpstr>
      <vt:lpstr>'h. Other Direct'!Print_Area</vt:lpstr>
      <vt:lpstr>'i. Indirect'!Print_Area</vt:lpstr>
      <vt:lpstr>'Instructions and Summary'!Print_Area</vt:lpstr>
      <vt:lpstr>'j. Cost Share'!Print_Area</vt:lpstr>
      <vt:lpstr>'SF-424A Budget Info'!Print_Area</vt:lpstr>
      <vt:lpstr>'a. Personnel'!Print_Titles</vt:lpstr>
      <vt:lpstr>'c. Travel'!Print_Titles</vt:lpstr>
      <vt:lpstr>'d. Equipment'!Print_Titles</vt:lpstr>
      <vt:lpstr>'e. Supplies'!Print_Titles</vt:lpstr>
      <vt:lpstr>'f. Contractual'!Print_Titles</vt:lpstr>
      <vt:lpstr>'g. Construction'!Print_Titles</vt:lpstr>
      <vt:lpstr>'h. Other Direct'!Print_Titles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Venema, Kris (CONTR)</cp:lastModifiedBy>
  <cp:lastPrinted>2019-03-05T18:16:30Z</cp:lastPrinted>
  <dcterms:created xsi:type="dcterms:W3CDTF">2006-10-30T17:25:35Z</dcterms:created>
  <dcterms:modified xsi:type="dcterms:W3CDTF">2022-01-20T23:17:29Z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